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cahcd-my.sharepoint.com/personal/jay_cortese_hcd_ca_gov/Documents/Documents/2020-2021 HOME NOFA docs/Website requests/"/>
    </mc:Choice>
  </mc:AlternateContent>
  <xr:revisionPtr revIDLastSave="0" documentId="8_{BD5F2B87-726D-412B-9A09-C113FC3BE9F4}" xr6:coauthVersionLast="46" xr6:coauthVersionMax="46" xr10:uidLastSave="{00000000-0000-0000-0000-000000000000}"/>
  <bookViews>
    <workbookView xWindow="-120" yWindow="-120" windowWidth="29040" windowHeight="15840" tabRatio="890" xr2:uid="{00000000-000D-0000-FFFF-FFFF00000000}"/>
  </bookViews>
  <sheets>
    <sheet name="Scoring Key" sheetId="9" r:id="rId1"/>
    <sheet name="Rental New Constr." sheetId="2" r:id="rId2"/>
    <sheet name="RR Project" sheetId="10" r:id="rId3"/>
    <sheet name="OOR" sheetId="5" r:id="rId4"/>
    <sheet name="TBRA Data by Jurisdiction" sheetId="6" r:id="rId5"/>
    <sheet name="FTHB Data by Jurisdiction" sheetId="4" r:id="rId6"/>
    <sheet name="TBRA &amp; FTHB Proj County Data  " sheetId="12" r:id="rId7"/>
    <sheet name="TBRA &amp; FTHB Progr County Data" sheetId="13" r:id="rId8"/>
    <sheet name="Points Key" sheetId="14" r:id="rId9"/>
  </sheets>
  <definedNames>
    <definedName name="Activity" localSheetId="0">'Scoring Key'!$A$9:$B$9</definedName>
    <definedName name="FHTB" localSheetId="5">'FTHB Data by Jurisdiction'!$A$7:$F$8</definedName>
    <definedName name="jurisdiction_rr" localSheetId="2">'RR Project'!$A$6:$F$7</definedName>
    <definedName name="OOR_heading" localSheetId="3">OOR!$A$6:$F$7</definedName>
    <definedName name="Pointskey" localSheetId="8">'Points Key'!$B$5:$C$5</definedName>
    <definedName name="_xlnm.Print_Titles" localSheetId="5">'FTHB Data by Jurisdiction'!$1:$8</definedName>
    <definedName name="_xlnm.Print_Titles" localSheetId="3">OOR!$1:$7</definedName>
    <definedName name="_xlnm.Print_Titles" localSheetId="1">'Rental New Constr.'!$1:$7</definedName>
    <definedName name="_xlnm.Print_Titles" localSheetId="2">'RR Project'!$1:$7</definedName>
    <definedName name="_xlnm.Print_Titles" localSheetId="7">'TBRA &amp; FTHB Progr County Data'!$1:$6</definedName>
    <definedName name="_xlnm.Print_Titles" localSheetId="6">'TBRA &amp; FTHB Proj County Data  '!$1:$6</definedName>
    <definedName name="_xlnm.Print_Titles" localSheetId="4">'TBRA Data by Jurisdiction'!$1:$8</definedName>
    <definedName name="TBRA" localSheetId="4">'TBRA Data by Jurisdiction'!$A$7:$F$8</definedName>
    <definedName name="TBRA_FTHB" localSheetId="6">'TBRA &amp; FTHB Proj County Data  '!$A$6:$F$6</definedName>
    <definedName name="TBRA_FTHB_Existing">'TBRA &amp; FTHB Progr County Data'!$A$6:$F$6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13" l="1"/>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4" i="13" l="1"/>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D8" i="13"/>
  <c r="D7" i="13"/>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E7" i="13" l="1"/>
  <c r="E10" i="13"/>
  <c r="E14" i="13"/>
  <c r="E18" i="13"/>
  <c r="E22" i="13"/>
  <c r="E26" i="13"/>
  <c r="E30" i="13"/>
  <c r="E34" i="13"/>
  <c r="E38" i="13"/>
  <c r="E42" i="13"/>
  <c r="E11" i="13"/>
  <c r="E15" i="13"/>
  <c r="E19" i="13"/>
  <c r="E23" i="13"/>
  <c r="E27" i="13"/>
  <c r="E31" i="13"/>
  <c r="E35" i="13"/>
  <c r="E39" i="13"/>
  <c r="E43" i="13"/>
  <c r="F8" i="13"/>
  <c r="F12" i="13"/>
  <c r="F16" i="13"/>
  <c r="F20" i="13"/>
  <c r="F24" i="13"/>
  <c r="F28" i="13"/>
  <c r="F32" i="13"/>
  <c r="F36" i="13"/>
  <c r="F40" i="13"/>
  <c r="F7" i="12"/>
  <c r="E11" i="12"/>
  <c r="E15" i="12"/>
  <c r="E19" i="12"/>
  <c r="E23" i="12"/>
  <c r="E27" i="12"/>
  <c r="E31" i="12"/>
  <c r="E35" i="12"/>
  <c r="E39" i="12"/>
  <c r="E43" i="12"/>
  <c r="F8" i="12"/>
  <c r="F12" i="12"/>
  <c r="F16" i="12"/>
  <c r="F20" i="12"/>
  <c r="F24" i="12"/>
  <c r="F28" i="12"/>
  <c r="F32" i="12"/>
  <c r="F36" i="12"/>
  <c r="F40" i="12"/>
  <c r="F44" i="12"/>
  <c r="E9" i="12"/>
  <c r="E13" i="12"/>
  <c r="E17" i="12"/>
  <c r="E21" i="12"/>
  <c r="E25" i="12"/>
  <c r="E29" i="12"/>
  <c r="E33" i="12"/>
  <c r="F37" i="12"/>
  <c r="F41" i="12"/>
  <c r="E7" i="12"/>
  <c r="E9" i="13"/>
  <c r="F14" i="13"/>
  <c r="E17" i="13"/>
  <c r="F22" i="13"/>
  <c r="F26" i="13"/>
  <c r="E29" i="13"/>
  <c r="E33" i="13"/>
  <c r="F34" i="13"/>
  <c r="E37" i="13"/>
  <c r="F38" i="13"/>
  <c r="E8" i="13"/>
  <c r="E12" i="13"/>
  <c r="E16" i="13"/>
  <c r="E20" i="13"/>
  <c r="E24" i="13"/>
  <c r="E28" i="13"/>
  <c r="E32" i="13"/>
  <c r="F37" i="13"/>
  <c r="E40" i="13"/>
  <c r="F7" i="13"/>
  <c r="F11" i="13"/>
  <c r="F15" i="13"/>
  <c r="F19" i="13"/>
  <c r="F23" i="13"/>
  <c r="F27" i="13"/>
  <c r="F31" i="13"/>
  <c r="F35" i="13"/>
  <c r="F39" i="13"/>
  <c r="F43" i="13"/>
  <c r="F10" i="13"/>
  <c r="E13" i="13"/>
  <c r="F18" i="13"/>
  <c r="E21" i="13"/>
  <c r="E25" i="13"/>
  <c r="F30" i="13"/>
  <c r="E41" i="13"/>
  <c r="F42" i="13"/>
  <c r="F9" i="13"/>
  <c r="F13" i="13"/>
  <c r="F17" i="13"/>
  <c r="F21" i="13"/>
  <c r="F25" i="13"/>
  <c r="F29" i="13"/>
  <c r="F33" i="13"/>
  <c r="E36" i="13"/>
  <c r="F41" i="13"/>
  <c r="E44" i="13"/>
  <c r="E10" i="12"/>
  <c r="F15" i="12"/>
  <c r="E18" i="12"/>
  <c r="F23" i="12"/>
  <c r="E26" i="12"/>
  <c r="F31" i="12"/>
  <c r="E34" i="12"/>
  <c r="E38" i="12"/>
  <c r="F43" i="12"/>
  <c r="F10" i="12"/>
  <c r="F14" i="12"/>
  <c r="F18" i="12"/>
  <c r="F22" i="12"/>
  <c r="F26" i="12"/>
  <c r="F30" i="12"/>
  <c r="F34" i="12"/>
  <c r="E37" i="12"/>
  <c r="F38" i="12"/>
  <c r="E41" i="12"/>
  <c r="E8" i="12"/>
  <c r="F9" i="12"/>
  <c r="E12" i="12"/>
  <c r="F13" i="12"/>
  <c r="E16" i="12"/>
  <c r="F17" i="12"/>
  <c r="E20" i="12"/>
  <c r="F21" i="12"/>
  <c r="E24" i="12"/>
  <c r="F25" i="12"/>
  <c r="E28" i="12"/>
  <c r="F29" i="12"/>
  <c r="E32" i="12"/>
  <c r="F33" i="12"/>
  <c r="E36" i="12"/>
  <c r="E40" i="12"/>
  <c r="E44" i="12"/>
  <c r="F11" i="12"/>
  <c r="E14" i="12"/>
  <c r="F19" i="12"/>
  <c r="E22" i="12"/>
  <c r="F27" i="12"/>
  <c r="E30" i="12"/>
  <c r="F35" i="12"/>
  <c r="F39" i="12"/>
  <c r="E42" i="12"/>
  <c r="F42" i="12"/>
  <c r="F217" i="10" l="1"/>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alcChain>
</file>

<file path=xl/sharedStrings.xml><?xml version="1.0" encoding="utf-8"?>
<sst xmlns="http://schemas.openxmlformats.org/spreadsheetml/2006/main" count="1351" uniqueCount="370">
  <si>
    <t>Community Need Data for All State HOME Eligible Jurisdictions</t>
  </si>
  <si>
    <t>Scoring Key</t>
  </si>
  <si>
    <t xml:space="preserve">To calculate Community Need by Activity: </t>
  </si>
  <si>
    <t>Activity</t>
  </si>
  <si>
    <t>Use this/these tabs</t>
  </si>
  <si>
    <t>Rental New Construction</t>
  </si>
  <si>
    <t>Rental New Constr. tab only</t>
  </si>
  <si>
    <t>Rental Rehabilitation Project</t>
  </si>
  <si>
    <t>RR Project tab only</t>
  </si>
  <si>
    <r>
      <t xml:space="preserve">First-Time Homebuyer (FTHB) </t>
    </r>
    <r>
      <rPr>
        <u/>
        <sz val="10"/>
        <rFont val="Arial"/>
        <family val="2"/>
      </rPr>
      <t>Project</t>
    </r>
  </si>
  <si>
    <r>
      <t xml:space="preserve">FTHB Data by Jurisdiction tab, </t>
    </r>
    <r>
      <rPr>
        <i/>
        <sz val="10"/>
        <rFont val="Arial"/>
        <family val="2"/>
      </rPr>
      <t>and</t>
    </r>
  </si>
  <si>
    <r>
      <t xml:space="preserve">TBRA &amp; FTHB </t>
    </r>
    <r>
      <rPr>
        <u/>
        <sz val="10"/>
        <rFont val="Arial"/>
        <family val="2"/>
      </rPr>
      <t>Proj</t>
    </r>
    <r>
      <rPr>
        <sz val="10"/>
        <rFont val="Arial"/>
        <family val="2"/>
      </rPr>
      <t xml:space="preserve"> County Data tab</t>
    </r>
  </si>
  <si>
    <t>Owner-Occupied Rehabilitation (OOR)</t>
  </si>
  <si>
    <t>OOR tab only</t>
  </si>
  <si>
    <t>Tenant-Based Rental Assistance (TBRA)</t>
  </si>
  <si>
    <r>
      <t xml:space="preserve">TBRA Data by Jurisdiction tab, </t>
    </r>
    <r>
      <rPr>
        <i/>
        <sz val="10"/>
        <rFont val="Arial"/>
        <family val="2"/>
      </rPr>
      <t>and</t>
    </r>
  </si>
  <si>
    <r>
      <t xml:space="preserve">First-Time Homebuyer (FTHB) </t>
    </r>
    <r>
      <rPr>
        <u/>
        <sz val="10"/>
        <rFont val="Arial"/>
        <family val="2"/>
      </rPr>
      <t>Program</t>
    </r>
  </si>
  <si>
    <r>
      <t xml:space="preserve">TBRA &amp; FTHB </t>
    </r>
    <r>
      <rPr>
        <u/>
        <sz val="10"/>
        <rFont val="Arial"/>
        <family val="2"/>
      </rPr>
      <t>Progr</t>
    </r>
    <r>
      <rPr>
        <sz val="10"/>
        <rFont val="Arial"/>
        <family val="2"/>
      </rPr>
      <t xml:space="preserve"> County Data tab</t>
    </r>
  </si>
  <si>
    <t>Rating points for Rental New Construction</t>
  </si>
  <si>
    <t>70 Points MAX</t>
  </si>
  <si>
    <t>110 Points MAX</t>
  </si>
  <si>
    <t xml:space="preserve">250   Max   Points </t>
  </si>
  <si>
    <t>Jurisdiction</t>
  </si>
  <si>
    <t>Points Awarded</t>
  </si>
  <si>
    <t>Total Points Awarded</t>
  </si>
  <si>
    <t>Rating points for Rental Rehab Projects</t>
  </si>
  <si>
    <t>140 Points MAX</t>
  </si>
  <si>
    <t>Rating points for Owner Occupied Rehab</t>
  </si>
  <si>
    <t>250 Max Points</t>
  </si>
  <si>
    <t>55 Points MAX</t>
  </si>
  <si>
    <t>195 Max Points</t>
  </si>
  <si>
    <t>85 Points MAX</t>
  </si>
  <si>
    <t>25 Points MAX</t>
  </si>
  <si>
    <t xml:space="preserve">110 Max Points </t>
  </si>
  <si>
    <t>Maximum Purchase Price/After-Rehab Value Limits ("Value Limits") and Median HH Income</t>
  </si>
  <si>
    <t>Median Income for Household of Four</t>
  </si>
  <si>
    <t>Ratio of HOME Value Limit to Median Income for Household of Four</t>
  </si>
  <si>
    <t>Total Points Awarded for TBRA     (55 MAX)</t>
  </si>
  <si>
    <t>Rating Points Key</t>
  </si>
  <si>
    <t>Percent Renters in Poverty (70 points max)</t>
  </si>
  <si>
    <t>Percent</t>
  </si>
  <si>
    <t>Points</t>
  </si>
  <si>
    <t>0%-10%</t>
  </si>
  <si>
    <t>10%-20%</t>
  </si>
  <si>
    <t>20%-29%</t>
  </si>
  <si>
    <t>29%-39.5%</t>
  </si>
  <si>
    <t>39.5%-50%</t>
  </si>
  <si>
    <t>Above 50%</t>
  </si>
  <si>
    <t>Percent Overcrowding Renter (70 points max)</t>
  </si>
  <si>
    <t>0%-0.5%</t>
  </si>
  <si>
    <t>0.5%-3.5%</t>
  </si>
  <si>
    <t>3.5%-5.5%</t>
  </si>
  <si>
    <t>5.5%-7.5%</t>
  </si>
  <si>
    <t>7.5%-9.5%</t>
  </si>
  <si>
    <t>Above 9.5%</t>
  </si>
  <si>
    <t>Percent Rental Vacancy (110 points max)</t>
  </si>
  <si>
    <t>Above 10%</t>
  </si>
  <si>
    <t>8%-10%</t>
  </si>
  <si>
    <t>6%-8%</t>
  </si>
  <si>
    <t>4%-6%</t>
  </si>
  <si>
    <t>2%-4%</t>
  </si>
  <si>
    <t>0%-2%</t>
  </si>
  <si>
    <t>Percent Renters in Poverty (140 points max)</t>
  </si>
  <si>
    <t>Percent Pre-1980 Rental Housing (110 points max)</t>
  </si>
  <si>
    <t>0%-35%</t>
  </si>
  <si>
    <t>35%-45%</t>
  </si>
  <si>
    <t>45%-57%</t>
  </si>
  <si>
    <t>57%-68%</t>
  </si>
  <si>
    <t>68%-79%</t>
  </si>
  <si>
    <t>Above 79%</t>
  </si>
  <si>
    <t>Owner-Occupied Rehabilitation Project</t>
  </si>
  <si>
    <t>Percent Owners in Poverty (110 points max)</t>
  </si>
  <si>
    <t>0%-2.95%</t>
  </si>
  <si>
    <t>2.95%-6%</t>
  </si>
  <si>
    <t>6%-9%</t>
  </si>
  <si>
    <t>9%-12%</t>
  </si>
  <si>
    <t>12%-15%</t>
  </si>
  <si>
    <t>Above 15%</t>
  </si>
  <si>
    <t>Percent Pre-1980 Owner-Occupied Housing (140 points max)</t>
  </si>
  <si>
    <t>0%-34%</t>
  </si>
  <si>
    <t>34%-45%</t>
  </si>
  <si>
    <t>56%-67%</t>
  </si>
  <si>
    <t>67%-79%</t>
  </si>
  <si>
    <t>Tenant-Based Rental Assistance</t>
  </si>
  <si>
    <t>Percent Overcrowding Renter (55 points max)</t>
  </si>
  <si>
    <t>First-Time Homebuyer Assistance</t>
  </si>
  <si>
    <t>Percent Owners in Poverty (85 points max)</t>
  </si>
  <si>
    <t>Percent Overcrowding Owners (25 points max)</t>
  </si>
  <si>
    <t>0%-0.05%</t>
  </si>
  <si>
    <t>0.05%-1.25%</t>
  </si>
  <si>
    <t>1.25%-2.5%</t>
  </si>
  <si>
    <t>2.5%-3.75%</t>
  </si>
  <si>
    <t>3.75%-5%</t>
  </si>
  <si>
    <t>Above 5%</t>
  </si>
  <si>
    <t>45%-56%</t>
  </si>
  <si>
    <t>Appendix C</t>
  </si>
  <si>
    <t>Alpine County, California</t>
  </si>
  <si>
    <t>Amador County, California</t>
  </si>
  <si>
    <t>Butte County, California</t>
  </si>
  <si>
    <t>Calaveras County, California</t>
  </si>
  <si>
    <t>Colusa County, California</t>
  </si>
  <si>
    <t>Del Norte County, California</t>
  </si>
  <si>
    <t>El Dorado County, California</t>
  </si>
  <si>
    <t>Glenn County, California</t>
  </si>
  <si>
    <t>Humboldt County, California</t>
  </si>
  <si>
    <t>Imperial County, California</t>
  </si>
  <si>
    <t>Inyo County, California</t>
  </si>
  <si>
    <t>Kings County, California</t>
  </si>
  <si>
    <t>Lake County, California</t>
  </si>
  <si>
    <t>Lassen County, California</t>
  </si>
  <si>
    <t>Madera County, California</t>
  </si>
  <si>
    <t>Mariposa County, California</t>
  </si>
  <si>
    <t>Mendocino County, California</t>
  </si>
  <si>
    <t>Merced County, California</t>
  </si>
  <si>
    <t>Modoc County, California</t>
  </si>
  <si>
    <t>Mono County, California</t>
  </si>
  <si>
    <t>Monterey County, California</t>
  </si>
  <si>
    <t>Napa County, California</t>
  </si>
  <si>
    <t>Nevada County, California</t>
  </si>
  <si>
    <t>Placer County, California</t>
  </si>
  <si>
    <t>Plumas County, California</t>
  </si>
  <si>
    <t>San Benito County, California</t>
  </si>
  <si>
    <t>Santa Cruz County, California</t>
  </si>
  <si>
    <t>Shasta County, California</t>
  </si>
  <si>
    <t>Sierra County, California</t>
  </si>
  <si>
    <t>Siskiyou County, California</t>
  </si>
  <si>
    <t>Solano County, California</t>
  </si>
  <si>
    <t>Sutter County, California</t>
  </si>
  <si>
    <t>Tehama County, California</t>
  </si>
  <si>
    <t>Trinity County, California</t>
  </si>
  <si>
    <t>Tulare County, California</t>
  </si>
  <si>
    <t>Tuolumne County, California</t>
  </si>
  <si>
    <t>Yolo County, California</t>
  </si>
  <si>
    <t>Yuba County, California</t>
  </si>
  <si>
    <t>Alturas city, California</t>
  </si>
  <si>
    <t>American Canyon city, California</t>
  </si>
  <si>
    <t>Anderson city, California</t>
  </si>
  <si>
    <t>Arcata city, California</t>
  </si>
  <si>
    <t>Artesia city, California</t>
  </si>
  <si>
    <t>Atwater city, California</t>
  </si>
  <si>
    <t>Auburn city, California</t>
  </si>
  <si>
    <t>Avenal city, California</t>
  </si>
  <si>
    <t>Benicia city, California</t>
  </si>
  <si>
    <t>Biggs city, California</t>
  </si>
  <si>
    <t>Bishop city, California</t>
  </si>
  <si>
    <t>Blue Lake city, California</t>
  </si>
  <si>
    <t>Brawley city, California</t>
  </si>
  <si>
    <t>Buena Park city, California</t>
  </si>
  <si>
    <t>Calexico city, California</t>
  </si>
  <si>
    <t>Calimesa city, California</t>
  </si>
  <si>
    <t>Calipatria city, California</t>
  </si>
  <si>
    <t>Calistoga city, California</t>
  </si>
  <si>
    <t>Camarillo city, California</t>
  </si>
  <si>
    <t>Capitola city, California</t>
  </si>
  <si>
    <t>Carmel-by-the-Sea city, California</t>
  </si>
  <si>
    <t>Carson city, California</t>
  </si>
  <si>
    <t>Cathedral City city, California</t>
  </si>
  <si>
    <t>Cerritos city, California</t>
  </si>
  <si>
    <t>Chino city, California</t>
  </si>
  <si>
    <t>Chowchilla city, California</t>
  </si>
  <si>
    <t>Clearlake city, California</t>
  </si>
  <si>
    <t>Clovis city, California</t>
  </si>
  <si>
    <t>Coalinga city, California</t>
  </si>
  <si>
    <t>Colfax city, California</t>
  </si>
  <si>
    <t>Colusa city, California</t>
  </si>
  <si>
    <t>Corcoran city, California</t>
  </si>
  <si>
    <t>Corning city, California</t>
  </si>
  <si>
    <t>Crescent City city, California</t>
  </si>
  <si>
    <t>Del Rey Oaks city, California</t>
  </si>
  <si>
    <t>Dinuba city, California</t>
  </si>
  <si>
    <t>Dixon city, California</t>
  </si>
  <si>
    <t>Dorris city, California</t>
  </si>
  <si>
    <t>Dos Palos city, California</t>
  </si>
  <si>
    <t>Dunsmuir city, California</t>
  </si>
  <si>
    <t>El Centro city, California</t>
  </si>
  <si>
    <t>Elk Grove city, California</t>
  </si>
  <si>
    <t>Etna city, California</t>
  </si>
  <si>
    <t>Eureka city, California</t>
  </si>
  <si>
    <t>Exeter city, California</t>
  </si>
  <si>
    <t>Fairfield city, California</t>
  </si>
  <si>
    <t>Farmersville city, California</t>
  </si>
  <si>
    <t>Ferndale city, California</t>
  </si>
  <si>
    <t>Firebaugh city, California</t>
  </si>
  <si>
    <t>Fort Bragg city, California</t>
  </si>
  <si>
    <t>Fort Jones city, California</t>
  </si>
  <si>
    <t>Fortuna city, California</t>
  </si>
  <si>
    <t>Fountain Valley city, California</t>
  </si>
  <si>
    <t>Gardena city, California</t>
  </si>
  <si>
    <t>Glendora city, California</t>
  </si>
  <si>
    <t>Gonzales city, California</t>
  </si>
  <si>
    <t>Grass Valley city, California</t>
  </si>
  <si>
    <t>Greenfield city, California</t>
  </si>
  <si>
    <t>Gridley city, California</t>
  </si>
  <si>
    <t>Grover Beach city, California</t>
  </si>
  <si>
    <t>Guadalupe city, California</t>
  </si>
  <si>
    <t>Gustine city, California</t>
  </si>
  <si>
    <t>Hanford city, California</t>
  </si>
  <si>
    <t>Hemet city, California</t>
  </si>
  <si>
    <t>Hesperia city, California</t>
  </si>
  <si>
    <t>Hollister city, California</t>
  </si>
  <si>
    <t>Holtville city, California</t>
  </si>
  <si>
    <t>Huron city, California</t>
  </si>
  <si>
    <t>Imperial city, California</t>
  </si>
  <si>
    <t>Indio city, California</t>
  </si>
  <si>
    <t>Industry city, California</t>
  </si>
  <si>
    <t>Ione city, California</t>
  </si>
  <si>
    <t>Jackson city, California</t>
  </si>
  <si>
    <t>King City city, California</t>
  </si>
  <si>
    <t>Laguna Niguel city, California</t>
  </si>
  <si>
    <t>La Habra city, California</t>
  </si>
  <si>
    <t>Lake Elsinore city, California</t>
  </si>
  <si>
    <t>Lake Forest city, California</t>
  </si>
  <si>
    <t>Lakeport city, California</t>
  </si>
  <si>
    <t>Lakewood city, California</t>
  </si>
  <si>
    <t>Lancaster city, California</t>
  </si>
  <si>
    <t>Lemoore city, California</t>
  </si>
  <si>
    <t>Lincoln city, California</t>
  </si>
  <si>
    <t>Lindsay city, California</t>
  </si>
  <si>
    <t>Live Oak city, California</t>
  </si>
  <si>
    <t>Livingston city, California</t>
  </si>
  <si>
    <t>Lodi city, California</t>
  </si>
  <si>
    <t>Loomis town, California</t>
  </si>
  <si>
    <t>Los Banos city, California</t>
  </si>
  <si>
    <t>Loyalton city, California</t>
  </si>
  <si>
    <t>Madera city, California</t>
  </si>
  <si>
    <t>Mammoth Lakes town, California</t>
  </si>
  <si>
    <t>Marina city, California</t>
  </si>
  <si>
    <t>Marysville city, California</t>
  </si>
  <si>
    <t>Menifee city, California</t>
  </si>
  <si>
    <t>Milpitas city, California</t>
  </si>
  <si>
    <t>Mission Viejo city, California</t>
  </si>
  <si>
    <t>Montague city, California</t>
  </si>
  <si>
    <t>Monterey city, California</t>
  </si>
  <si>
    <t>Mount Shasta city, California</t>
  </si>
  <si>
    <t>Napa city, California</t>
  </si>
  <si>
    <t>Nevada City city, California</t>
  </si>
  <si>
    <t>Newport Beach city, California</t>
  </si>
  <si>
    <t>Orange Cove city, California</t>
  </si>
  <si>
    <t>Orland city, California</t>
  </si>
  <si>
    <t>Oroville city, California</t>
  </si>
  <si>
    <t>Pacific Grove city, California</t>
  </si>
  <si>
    <t>Palm Desert city, California</t>
  </si>
  <si>
    <t>Palm Springs city, California</t>
  </si>
  <si>
    <t>Paradise town, California</t>
  </si>
  <si>
    <t>Parlier city, California</t>
  </si>
  <si>
    <t>Perris city, California</t>
  </si>
  <si>
    <t>Petaluma city, California</t>
  </si>
  <si>
    <t>Pico Rivera city, California</t>
  </si>
  <si>
    <t>Placerville city, California</t>
  </si>
  <si>
    <t>Plymouth city, California</t>
  </si>
  <si>
    <t>Point Arena city, California</t>
  </si>
  <si>
    <t>Porterville city, California</t>
  </si>
  <si>
    <t>Portola city, California</t>
  </si>
  <si>
    <t>Rancho Mirage city, California</t>
  </si>
  <si>
    <t>Rancho Santa Margarita city, California</t>
  </si>
  <si>
    <t>Red Bluff city, California</t>
  </si>
  <si>
    <t>Redondo Beach city, California</t>
  </si>
  <si>
    <t>Rialto city, California</t>
  </si>
  <si>
    <t>Rio Dell city, California</t>
  </si>
  <si>
    <t>Rio Vista city, California</t>
  </si>
  <si>
    <t>Riverbank city, California</t>
  </si>
  <si>
    <t>Rocklin city, California</t>
  </si>
  <si>
    <t>Roseville city, California</t>
  </si>
  <si>
    <t>St. Helena city, California</t>
  </si>
  <si>
    <t>San Clemente city, California</t>
  </si>
  <si>
    <t>Sand City city, California</t>
  </si>
  <si>
    <t>San Joaquin city, California</t>
  </si>
  <si>
    <t>San Juan Bautista city, California</t>
  </si>
  <si>
    <t>San Juan Capistrano city, California</t>
  </si>
  <si>
    <t>Santa Clarita city, California</t>
  </si>
  <si>
    <t>Scotts Valley city, California</t>
  </si>
  <si>
    <t>Seaside city, California</t>
  </si>
  <si>
    <t>Shasta Lake city, California</t>
  </si>
  <si>
    <t>Simi Valley city, California</t>
  </si>
  <si>
    <t>Soledad city, California</t>
  </si>
  <si>
    <t>Sonora city, California</t>
  </si>
  <si>
    <t>South Lake Tahoe city, California</t>
  </si>
  <si>
    <t>Suisun City city, California</t>
  </si>
  <si>
    <t>Susanville city, California</t>
  </si>
  <si>
    <t>Sutter Creek city, California</t>
  </si>
  <si>
    <t>Tehama city, California</t>
  </si>
  <si>
    <t>Temecula city, California</t>
  </si>
  <si>
    <t>Thousand Oaks city, California</t>
  </si>
  <si>
    <t>Trinidad city, California</t>
  </si>
  <si>
    <t>Truckee town, California</t>
  </si>
  <si>
    <t>Tulare city, California</t>
  </si>
  <si>
    <t>Tulelake city, California</t>
  </si>
  <si>
    <t>Tustin city, California</t>
  </si>
  <si>
    <t>Ukiah city, California</t>
  </si>
  <si>
    <t>Upland city, California</t>
  </si>
  <si>
    <t>Vacaville city, California</t>
  </si>
  <si>
    <t>Vernon city, California</t>
  </si>
  <si>
    <t>Watsonville city, California</t>
  </si>
  <si>
    <t>Weed city, California</t>
  </si>
  <si>
    <t>West Covina city, California</t>
  </si>
  <si>
    <t>Westmorland city, California</t>
  </si>
  <si>
    <t>Wheatland city, California</t>
  </si>
  <si>
    <t>Williams city, California</t>
  </si>
  <si>
    <t>Willits city, California</t>
  </si>
  <si>
    <t>Willows city, California</t>
  </si>
  <si>
    <t>Winters city, California</t>
  </si>
  <si>
    <t>Woodlake city, California</t>
  </si>
  <si>
    <t>Woodland city, California</t>
  </si>
  <si>
    <t>Yountville city, California</t>
  </si>
  <si>
    <t>Yreka city, California</t>
  </si>
  <si>
    <t>Yuba City city, California</t>
  </si>
  <si>
    <t>Renters in Poverty</t>
  </si>
  <si>
    <t>Renters Overcrowded</t>
  </si>
  <si>
    <t>Rental Vacancy Rate</t>
  </si>
  <si>
    <t>Renter-occupied units built pre-1980</t>
  </si>
  <si>
    <t>Owners in Poverty</t>
  </si>
  <si>
    <t>Owner-occupied units built pre-1980</t>
  </si>
  <si>
    <t>Owners Overcrowded</t>
  </si>
  <si>
    <t>County Name</t>
  </si>
  <si>
    <r>
      <t xml:space="preserve">Total Points Awarded for FTHB </t>
    </r>
    <r>
      <rPr>
        <b/>
        <u/>
        <sz val="10"/>
        <rFont val="Arial"/>
        <family val="2"/>
      </rPr>
      <t xml:space="preserve">Project
</t>
    </r>
    <r>
      <rPr>
        <b/>
        <sz val="10"/>
        <rFont val="Arial"/>
        <family val="2"/>
      </rPr>
      <t>(140 MAX)</t>
    </r>
  </si>
  <si>
    <t>Alpine</t>
  </si>
  <si>
    <t>Amador</t>
  </si>
  <si>
    <t>Butte</t>
  </si>
  <si>
    <t>Calaveras</t>
  </si>
  <si>
    <t>Colusa</t>
  </si>
  <si>
    <t>Del Norte</t>
  </si>
  <si>
    <t>El Dorado</t>
  </si>
  <si>
    <t>Glenn</t>
  </si>
  <si>
    <t>Humboldt</t>
  </si>
  <si>
    <t>Imperial</t>
  </si>
  <si>
    <t>Inyo</t>
  </si>
  <si>
    <t>Kings</t>
  </si>
  <si>
    <t>Lake</t>
  </si>
  <si>
    <t>Lassen</t>
  </si>
  <si>
    <t>Madera</t>
  </si>
  <si>
    <t>Mariposa</t>
  </si>
  <si>
    <t>Mendocino</t>
  </si>
  <si>
    <t>Merced</t>
  </si>
  <si>
    <t>Modoc</t>
  </si>
  <si>
    <t>Mono</t>
  </si>
  <si>
    <t>Monterey</t>
  </si>
  <si>
    <t>Napa</t>
  </si>
  <si>
    <t>Nevada</t>
  </si>
  <si>
    <t>Placer</t>
  </si>
  <si>
    <t>Plumas</t>
  </si>
  <si>
    <t>San Benito</t>
  </si>
  <si>
    <t>Santa Cruz</t>
  </si>
  <si>
    <t>Shasta</t>
  </si>
  <si>
    <t>Sierra</t>
  </si>
  <si>
    <t>Siskiyou</t>
  </si>
  <si>
    <t>Solano</t>
  </si>
  <si>
    <t>Sutter</t>
  </si>
  <si>
    <t>Tehama</t>
  </si>
  <si>
    <t>Trinity</t>
  </si>
  <si>
    <t>Tulare</t>
  </si>
  <si>
    <t>Tuolumne</t>
  </si>
  <si>
    <t>Yolo</t>
  </si>
  <si>
    <t>Yuba</t>
  </si>
  <si>
    <t>HOME Value Limit for New One-Family Structure</t>
  </si>
  <si>
    <t>HOME Value Limit for Existing One-Family Structure</t>
  </si>
  <si>
    <t>Total Points Awarded for TBRA 
(55 MAX)</t>
  </si>
  <si>
    <r>
      <t xml:space="preserve">Total Points Awarded for FTHB </t>
    </r>
    <r>
      <rPr>
        <b/>
        <u/>
        <sz val="10"/>
        <rFont val="Arial"/>
        <family val="2"/>
      </rPr>
      <t xml:space="preserve">Program </t>
    </r>
    <r>
      <rPr>
        <b/>
        <sz val="10"/>
        <rFont val="Arial"/>
        <family val="2"/>
      </rPr>
      <t xml:space="preserve">
(140 MAX)</t>
    </r>
  </si>
  <si>
    <t>For example, to determine the total Community Need score for a TBRA activity in the City of El Centro, go to the tab, "TBRA Data by Jurisdiction" to get the subtotal points of 165 points, and then go to the tab, "TBRA &amp; FTHB Progr County Data" to get the county score (for Imperial County) of 30 points for a total Community Need Score of 195 points.</t>
  </si>
  <si>
    <t>Data are from the U.S. Census Bureau, American Community Survey</t>
  </si>
  <si>
    <t>For total Community Need Score for TBRA, add score from "TBRA &amp; FTHB Progr County Data" tab</t>
  </si>
  <si>
    <t>Rating Points for TBRA - jurisdiction part</t>
  </si>
  <si>
    <t>Rating Points for FTHB Homebuyer Project or Program - jurisdiction part</t>
  </si>
  <si>
    <t>Rating Points for FTHB Homebuyer Project - county part</t>
  </si>
  <si>
    <r>
      <t xml:space="preserve">Data are from HUD'S HOME Maximum Purchase Price/After-Rehab Value Limits for </t>
    </r>
    <r>
      <rPr>
        <b/>
        <u/>
        <sz val="11"/>
        <rFont val="Arial"/>
        <family val="2"/>
      </rPr>
      <t>Newly-Constructed</t>
    </r>
    <r>
      <rPr>
        <b/>
        <sz val="11"/>
        <rFont val="Arial"/>
        <family val="2"/>
      </rPr>
      <t xml:space="preserve"> Housing 
and from the State Median Income Limits, 2020</t>
    </r>
  </si>
  <si>
    <t>Rating Points for TBRA &amp; FTHB Homebuyer Program - county part</t>
  </si>
  <si>
    <r>
      <t xml:space="preserve">Data are from HUD'S HOME Maximum Purchase Price/After-Rehab Value Limits for </t>
    </r>
    <r>
      <rPr>
        <b/>
        <u/>
        <sz val="11"/>
        <rFont val="Arial"/>
        <family val="2"/>
      </rPr>
      <t>Existing</t>
    </r>
    <r>
      <rPr>
        <b/>
        <sz val="11"/>
        <rFont val="Arial"/>
        <family val="2"/>
      </rPr>
      <t xml:space="preserve"> Housing 
and from the State Median Income Limits, 2020</t>
    </r>
  </si>
  <si>
    <t>For total Community Need Score for FTHB Project, add score from "TBRA &amp; FTHB Proj County Data" tab; 
for total Community Need Score for FTHB Program add score from "TBRA &amp; FTHB Progr County Data" tab</t>
  </si>
  <si>
    <t>For HOME 2020-2021 NOFA</t>
  </si>
  <si>
    <t>For HOME 2020-2021 NOFA FTHB Projects only</t>
  </si>
  <si>
    <t>For HOME 2020-2021 NOFA TBRA &amp; FTHB Programs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</si>
</sst>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43" formatCode="_(* #,##0.00_);_(* \(#,##0.00\);_(* &quot;-&quot;??_);_(@_)"/>
    <numFmt numFmtId="164" formatCode="&quot;$&quot;#,##0"/>
  </numFmts>
  <fonts count="21" x14ac:knownFonts="1">
    <font>
      <sz val="10"/>
      <name val="Arial"/>
    </font>
    <font>
      <sz val="10"/>
      <name val="Arial"/>
      <family val="2"/>
    </font>
    <font>
      <sz val="8"/>
      <name val="Arial"/>
      <family val="2"/>
    </font>
    <font>
      <b/>
      <sz val="10"/>
      <name val="Arial"/>
      <family val="2"/>
    </font>
    <font>
      <sz val="10"/>
      <name val="Arial"/>
      <family val="2"/>
    </font>
    <font>
      <b/>
      <sz val="14"/>
      <name val="Arial"/>
      <family val="2"/>
    </font>
    <font>
      <b/>
      <sz val="11"/>
      <name val="Arial"/>
      <family val="2"/>
    </font>
    <font>
      <sz val="9"/>
      <name val="Arial"/>
      <family val="2"/>
    </font>
    <font>
      <b/>
      <sz val="9"/>
      <name val="Arial"/>
      <family val="2"/>
    </font>
    <font>
      <sz val="10"/>
      <name val="Arial"/>
      <family val="2"/>
    </font>
    <font>
      <u/>
      <sz val="10"/>
      <name val="Arial"/>
      <family val="2"/>
    </font>
    <font>
      <sz val="12"/>
      <name val="Arial"/>
      <family val="2"/>
    </font>
    <font>
      <i/>
      <sz val="10"/>
      <name val="Arial"/>
      <family val="2"/>
    </font>
    <font>
      <b/>
      <u/>
      <sz val="11"/>
      <name val="Arial"/>
      <family val="2"/>
    </font>
    <font>
      <b/>
      <u/>
      <sz val="10"/>
      <name val="Arial"/>
      <family val="2"/>
    </font>
    <font>
      <sz val="10"/>
      <color rgb="FFFF0000"/>
      <name val="Arial"/>
      <family val="2"/>
    </font>
    <font>
      <sz val="10"/>
      <color theme="0" tint="-0.14999847407452621"/>
      <name val="Arial"/>
      <family val="2"/>
    </font>
    <font>
      <b/>
      <sz val="12"/>
      <name val="Arial"/>
      <family val="2"/>
    </font>
    <font>
      <b/>
      <u/>
      <sz val="12"/>
      <name val="Arial"/>
      <family val="2"/>
    </font>
    <font>
      <sz val="11"/>
      <name val="Calibri"/>
      <family val="2"/>
    </font>
    <font>
      <sz val="10"/>
      <color rgb="FF000000"/>
      <name val="Arial"/>
      <family val="2"/>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rgb="FF000000"/>
      </patternFill>
    </fill>
    <fill>
      <patternFill patternType="solid">
        <fgColor rgb="FFFFFFFF"/>
        <bgColor rgb="FF000000"/>
      </patternFill>
    </fill>
    <fill>
      <patternFill patternType="solid">
        <fgColor rgb="FFBFBFBF"/>
        <bgColor rgb="FF000000"/>
      </patternFill>
    </fill>
    <fill>
      <patternFill patternType="solid">
        <fgColor rgb="FFFFFF00"/>
        <bgColor rgb="FF000000"/>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s>
  <cellStyleXfs count="8">
    <xf numFmtId="0" fontId="0" fillId="0" borderId="0"/>
    <xf numFmtId="0" fontId="4" fillId="0" borderId="0"/>
    <xf numFmtId="0" fontId="4" fillId="0" borderId="0"/>
    <xf numFmtId="9" fontId="1" fillId="0" borderId="0" applyFont="0" applyFill="0" applyBorder="0" applyAlignment="0" applyProtection="0"/>
    <xf numFmtId="9" fontId="9"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cellStyleXfs>
  <cellXfs count="212">
    <xf numFmtId="0" fontId="0" fillId="0" borderId="0" xfId="0"/>
    <xf numFmtId="0" fontId="0" fillId="0" borderId="0" xfId="0" applyBorder="1"/>
    <xf numFmtId="0" fontId="0" fillId="0" borderId="0" xfId="0" applyAlignment="1">
      <alignment horizontal="center"/>
    </xf>
    <xf numFmtId="0" fontId="0" fillId="0" borderId="4" xfId="0" applyBorder="1"/>
    <xf numFmtId="0" fontId="0" fillId="0" borderId="0" xfId="0" applyBorder="1" applyAlignment="1">
      <alignment wrapText="1"/>
    </xf>
    <xf numFmtId="0" fontId="16" fillId="6" borderId="47" xfId="0" applyFont="1" applyFill="1" applyBorder="1"/>
    <xf numFmtId="0" fontId="16" fillId="6" borderId="48" xfId="0" applyFont="1" applyFill="1" applyBorder="1"/>
    <xf numFmtId="0" fontId="0" fillId="6" borderId="49" xfId="0" applyFill="1" applyBorder="1"/>
    <xf numFmtId="0" fontId="0" fillId="6" borderId="48" xfId="0" applyFill="1" applyBorder="1"/>
    <xf numFmtId="0" fontId="0" fillId="6" borderId="50" xfId="0" applyFill="1" applyBorder="1"/>
    <xf numFmtId="0" fontId="0" fillId="6" borderId="47" xfId="0" applyFill="1" applyBorder="1"/>
    <xf numFmtId="0" fontId="1" fillId="6" borderId="49" xfId="0" applyFont="1" applyFill="1" applyBorder="1"/>
    <xf numFmtId="0" fontId="1" fillId="0" borderId="46" xfId="0" applyFont="1" applyBorder="1"/>
    <xf numFmtId="0" fontId="1" fillId="0" borderId="0" xfId="0" applyFont="1" applyFill="1"/>
    <xf numFmtId="0" fontId="3" fillId="0" borderId="0" xfId="0" applyFont="1" applyFill="1" applyBorder="1" applyAlignment="1">
      <alignment horizontal="center"/>
    </xf>
    <xf numFmtId="0" fontId="3" fillId="0" borderId="0" xfId="0" applyFont="1" applyAlignment="1">
      <alignment horizontal="center"/>
    </xf>
    <xf numFmtId="0" fontId="1" fillId="0" borderId="0" xfId="0" applyFont="1" applyFill="1" applyBorder="1"/>
    <xf numFmtId="0" fontId="3" fillId="0" borderId="0" xfId="0" applyFont="1" applyFill="1" applyBorder="1" applyAlignment="1">
      <alignment horizontal="center" wrapText="1"/>
    </xf>
    <xf numFmtId="0" fontId="7" fillId="0" borderId="0" xfId="0" applyFont="1" applyFill="1" applyBorder="1" applyAlignment="1">
      <alignment horizontal="left"/>
    </xf>
    <xf numFmtId="0" fontId="1" fillId="0" borderId="0" xfId="0" applyFont="1" applyFill="1" applyBorder="1" applyAlignment="1">
      <alignment horizontal="center"/>
    </xf>
    <xf numFmtId="10" fontId="1" fillId="0" borderId="0" xfId="0" applyNumberFormat="1" applyFont="1" applyFill="1" applyBorder="1" applyAlignment="1">
      <alignment horizontal="center"/>
    </xf>
    <xf numFmtId="10" fontId="1" fillId="0" borderId="0" xfId="0" applyNumberFormat="1" applyFont="1" applyFill="1" applyBorder="1"/>
    <xf numFmtId="0" fontId="15" fillId="0" borderId="0" xfId="0" applyFont="1" applyFill="1" applyBorder="1"/>
    <xf numFmtId="0" fontId="1" fillId="0" borderId="0" xfId="0" applyFont="1" applyFill="1" applyBorder="1" applyAlignment="1">
      <alignment horizontal="left"/>
    </xf>
    <xf numFmtId="3" fontId="1" fillId="0" borderId="0" xfId="0" applyNumberFormat="1" applyFont="1" applyFill="1" applyBorder="1" applyAlignment="1">
      <alignment horizontal="center"/>
    </xf>
    <xf numFmtId="0" fontId="3" fillId="0" borderId="0" xfId="0" applyFont="1" applyAlignment="1" applyProtection="1">
      <alignment vertical="center"/>
      <protection locked="0"/>
    </xf>
    <xf numFmtId="0" fontId="1" fillId="0" borderId="59" xfId="0" applyFont="1" applyBorder="1" applyProtection="1">
      <protection locked="0"/>
    </xf>
    <xf numFmtId="0" fontId="1" fillId="0" borderId="17" xfId="0" applyFont="1" applyBorder="1" applyProtection="1">
      <protection locked="0"/>
    </xf>
    <xf numFmtId="0" fontId="0" fillId="0" borderId="17" xfId="0" applyBorder="1" applyProtection="1">
      <protection locked="0"/>
    </xf>
    <xf numFmtId="0" fontId="1" fillId="0" borderId="2" xfId="0" applyFont="1" applyBorder="1" applyProtection="1">
      <protection locked="0"/>
    </xf>
    <xf numFmtId="0" fontId="0" fillId="0" borderId="2" xfId="0" applyBorder="1" applyProtection="1">
      <protection locked="0"/>
    </xf>
    <xf numFmtId="0" fontId="6" fillId="0" borderId="0" xfId="0" applyFont="1" applyAlignment="1" applyProtection="1">
      <alignment vertical="center"/>
      <protection locked="0"/>
    </xf>
    <xf numFmtId="0" fontId="8" fillId="0" borderId="37" xfId="0" applyFont="1" applyFill="1" applyBorder="1" applyAlignment="1" applyProtection="1">
      <alignment horizontal="center" wrapText="1"/>
      <protection locked="0"/>
    </xf>
    <xf numFmtId="0" fontId="8" fillId="0" borderId="38" xfId="0" applyFont="1" applyFill="1" applyBorder="1" applyAlignment="1" applyProtection="1">
      <alignment horizontal="center" wrapText="1"/>
      <protection locked="0"/>
    </xf>
    <xf numFmtId="10" fontId="8" fillId="0" borderId="61" xfId="0" applyNumberFormat="1" applyFont="1" applyFill="1" applyBorder="1" applyAlignment="1" applyProtection="1">
      <alignment horizontal="center" wrapText="1"/>
      <protection locked="0"/>
    </xf>
    <xf numFmtId="1" fontId="3" fillId="5" borderId="1" xfId="0" applyNumberFormat="1" applyFont="1" applyFill="1" applyBorder="1" applyAlignment="1" applyProtection="1">
      <alignment horizontal="center" wrapText="1"/>
      <protection locked="0"/>
    </xf>
    <xf numFmtId="0" fontId="20" fillId="0" borderId="17" xfId="0" applyFont="1" applyBorder="1" applyAlignment="1" applyProtection="1">
      <alignment vertical="center" wrapText="1"/>
      <protection locked="0"/>
    </xf>
    <xf numFmtId="5" fontId="1" fillId="0" borderId="17" xfId="7" applyNumberFormat="1" applyFont="1" applyBorder="1" applyProtection="1">
      <protection locked="0"/>
    </xf>
    <xf numFmtId="164" fontId="20" fillId="0" borderId="17" xfId="0" applyNumberFormat="1" applyFont="1" applyFill="1" applyBorder="1" applyProtection="1">
      <protection locked="0"/>
    </xf>
    <xf numFmtId="2" fontId="1" fillId="0" borderId="40" xfId="0" applyNumberFormat="1" applyFont="1" applyBorder="1" applyAlignment="1" applyProtection="1">
      <alignment horizontal="center" vertical="top" wrapText="1"/>
      <protection locked="0"/>
    </xf>
    <xf numFmtId="1" fontId="3" fillId="5" borderId="19" xfId="0" applyNumberFormat="1" applyFont="1" applyFill="1" applyBorder="1" applyAlignment="1" applyProtection="1">
      <alignment horizontal="center" vertical="top" wrapText="1"/>
      <protection locked="0"/>
    </xf>
    <xf numFmtId="1" fontId="3" fillId="5" borderId="16" xfId="0" applyNumberFormat="1" applyFont="1" applyFill="1" applyBorder="1" applyAlignment="1" applyProtection="1">
      <alignment horizontal="center" vertical="top" wrapText="1"/>
      <protection locked="0"/>
    </xf>
    <xf numFmtId="0" fontId="20" fillId="0" borderId="2" xfId="0" applyFont="1" applyBorder="1" applyAlignment="1" applyProtection="1">
      <alignment vertical="center" wrapText="1"/>
      <protection locked="0"/>
    </xf>
    <xf numFmtId="5" fontId="1" fillId="0" borderId="2" xfId="7" applyNumberFormat="1" applyFont="1" applyBorder="1" applyProtection="1">
      <protection locked="0"/>
    </xf>
    <xf numFmtId="164" fontId="20" fillId="0" borderId="2" xfId="0" applyNumberFormat="1" applyFont="1" applyFill="1" applyBorder="1" applyProtection="1">
      <protection locked="0"/>
    </xf>
    <xf numFmtId="2" fontId="1" fillId="0" borderId="24" xfId="0" applyNumberFormat="1" applyFont="1" applyBorder="1" applyAlignment="1" applyProtection="1">
      <alignment horizontal="center" vertical="top" wrapText="1"/>
      <protection locked="0"/>
    </xf>
    <xf numFmtId="1" fontId="3" fillId="5" borderId="20" xfId="0" applyNumberFormat="1" applyFont="1" applyFill="1" applyBorder="1" applyAlignment="1" applyProtection="1">
      <alignment horizontal="center" vertical="top" wrapText="1"/>
      <protection locked="0"/>
    </xf>
    <xf numFmtId="0" fontId="0" fillId="0" borderId="0" xfId="0" applyProtection="1"/>
    <xf numFmtId="0" fontId="0" fillId="0" borderId="0" xfId="0" applyFill="1" applyProtection="1"/>
    <xf numFmtId="0" fontId="1" fillId="0" borderId="0" xfId="0" applyFont="1" applyFill="1" applyBorder="1" applyProtection="1"/>
    <xf numFmtId="0" fontId="0" fillId="0" borderId="0" xfId="0" applyBorder="1" applyProtection="1"/>
    <xf numFmtId="0" fontId="0" fillId="0" borderId="0" xfId="0" applyBorder="1" applyAlignment="1" applyProtection="1">
      <alignment horizontal="right"/>
    </xf>
    <xf numFmtId="1" fontId="1" fillId="0" borderId="0" xfId="0" applyNumberFormat="1" applyFont="1" applyFill="1" applyBorder="1" applyAlignment="1" applyProtection="1">
      <alignment horizontal="right" vertical="top" wrapText="1"/>
    </xf>
    <xf numFmtId="1" fontId="1" fillId="0" borderId="0" xfId="0" applyNumberFormat="1" applyFont="1" applyBorder="1" applyAlignment="1" applyProtection="1">
      <alignment horizontal="center" vertical="top" wrapText="1"/>
    </xf>
    <xf numFmtId="0" fontId="0" fillId="0" borderId="0" xfId="0" applyAlignment="1" applyProtection="1">
      <alignment horizontal="right"/>
    </xf>
    <xf numFmtId="1" fontId="0" fillId="0" borderId="0" xfId="0" applyNumberFormat="1" applyProtection="1"/>
    <xf numFmtId="0" fontId="17" fillId="0" borderId="0" xfId="0" applyFont="1" applyProtection="1"/>
    <xf numFmtId="0" fontId="1" fillId="0" borderId="0" xfId="0" applyFont="1" applyBorder="1" applyProtection="1"/>
    <xf numFmtId="0" fontId="18" fillId="0" borderId="0" xfId="0" applyFont="1" applyProtection="1">
      <protection locked="0"/>
    </xf>
    <xf numFmtId="10" fontId="8" fillId="0" borderId="39" xfId="0" applyNumberFormat="1" applyFont="1" applyFill="1" applyBorder="1" applyAlignment="1" applyProtection="1">
      <alignment horizontal="center" wrapText="1"/>
      <protection locked="0"/>
    </xf>
    <xf numFmtId="1" fontId="3" fillId="5" borderId="37" xfId="0" applyNumberFormat="1" applyFont="1" applyFill="1" applyBorder="1" applyAlignment="1" applyProtection="1">
      <alignment horizontal="center" wrapText="1"/>
      <protection locked="0"/>
    </xf>
    <xf numFmtId="6" fontId="20" fillId="0" borderId="2" xfId="0" applyNumberFormat="1" applyFont="1" applyBorder="1" applyAlignment="1" applyProtection="1">
      <alignment vertical="center" wrapText="1"/>
      <protection locked="0"/>
    </xf>
    <xf numFmtId="6" fontId="1" fillId="0" borderId="27" xfId="0" applyNumberFormat="1" applyFont="1" applyFill="1" applyBorder="1" applyAlignment="1" applyProtection="1">
      <alignment horizontal="right" vertical="top" wrapText="1"/>
      <protection locked="0"/>
    </xf>
    <xf numFmtId="1" fontId="3" fillId="5" borderId="30" xfId="0" applyNumberFormat="1"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wrapText="1"/>
    </xf>
    <xf numFmtId="0" fontId="15" fillId="0" borderId="0" xfId="0" applyFont="1" applyFill="1" applyBorder="1" applyProtection="1"/>
    <xf numFmtId="3" fontId="1" fillId="8"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3" fontId="1" fillId="0" borderId="0" xfId="0" applyNumberFormat="1" applyFont="1" applyFill="1" applyBorder="1" applyAlignment="1" applyProtection="1">
      <alignment horizontal="center"/>
    </xf>
    <xf numFmtId="0" fontId="8" fillId="8" borderId="1" xfId="0" applyFont="1" applyFill="1" applyBorder="1" applyAlignment="1" applyProtection="1">
      <alignment wrapText="1"/>
      <protection locked="0"/>
    </xf>
    <xf numFmtId="0" fontId="8" fillId="0" borderId="1" xfId="0" applyFont="1" applyFill="1" applyBorder="1" applyAlignment="1" applyProtection="1">
      <alignment horizontal="center" wrapText="1"/>
      <protection locked="0"/>
    </xf>
    <xf numFmtId="0" fontId="8" fillId="8" borderId="60" xfId="0" applyFont="1" applyFill="1" applyBorder="1" applyAlignment="1" applyProtection="1">
      <alignment wrapText="1"/>
      <protection locked="0"/>
    </xf>
    <xf numFmtId="0" fontId="8" fillId="7" borderId="13" xfId="0" applyFont="1" applyFill="1" applyBorder="1" applyAlignment="1" applyProtection="1">
      <alignment horizontal="center" wrapText="1"/>
      <protection locked="0"/>
    </xf>
    <xf numFmtId="10" fontId="8" fillId="0" borderId="13" xfId="0" applyNumberFormat="1" applyFont="1" applyFill="1" applyBorder="1" applyAlignment="1" applyProtection="1">
      <alignment horizontal="center" wrapText="1"/>
      <protection locked="0"/>
    </xf>
    <xf numFmtId="10" fontId="8" fillId="7" borderId="34" xfId="0" applyNumberFormat="1" applyFont="1" applyFill="1" applyBorder="1" applyAlignment="1" applyProtection="1">
      <alignment horizontal="center" wrapText="1"/>
      <protection locked="0"/>
    </xf>
    <xf numFmtId="0" fontId="1" fillId="0" borderId="33" xfId="0" applyFont="1" applyFill="1" applyBorder="1" applyProtection="1">
      <protection locked="0"/>
    </xf>
    <xf numFmtId="10" fontId="1" fillId="8" borderId="36" xfId="3" applyNumberFormat="1"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10" fontId="1" fillId="0" borderId="26" xfId="3" applyNumberFormat="1" applyFont="1" applyFill="1" applyBorder="1" applyAlignment="1" applyProtection="1">
      <alignment horizontal="center"/>
      <protection locked="0"/>
    </xf>
    <xf numFmtId="1" fontId="3" fillId="7" borderId="10" xfId="0" applyNumberFormat="1" applyFont="1" applyFill="1" applyBorder="1" applyAlignment="1" applyProtection="1">
      <alignment horizontal="center"/>
      <protection locked="0"/>
    </xf>
    <xf numFmtId="0" fontId="1" fillId="0" borderId="31" xfId="0" applyFont="1" applyFill="1" applyBorder="1" applyProtection="1">
      <protection locked="0"/>
    </xf>
    <xf numFmtId="10" fontId="1" fillId="8" borderId="14" xfId="3" applyNumberFormat="1"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10" fontId="1" fillId="0" borderId="27" xfId="3" applyNumberFormat="1" applyFont="1" applyFill="1" applyBorder="1" applyAlignment="1" applyProtection="1">
      <alignment horizontal="center"/>
      <protection locked="0"/>
    </xf>
    <xf numFmtId="1" fontId="3" fillId="7" borderId="5" xfId="0" applyNumberFormat="1" applyFont="1" applyFill="1" applyBorder="1" applyAlignment="1" applyProtection="1">
      <alignment horizontal="center"/>
      <protection locked="0"/>
    </xf>
    <xf numFmtId="0" fontId="1" fillId="0" borderId="32" xfId="0" applyFont="1" applyFill="1" applyBorder="1" applyProtection="1">
      <protection locked="0"/>
    </xf>
    <xf numFmtId="10" fontId="1" fillId="8" borderId="8" xfId="3" applyNumberFormat="1" applyFont="1" applyFill="1" applyBorder="1" applyAlignment="1" applyProtection="1">
      <alignment horizontal="center"/>
      <protection locked="0"/>
    </xf>
    <xf numFmtId="0" fontId="1" fillId="0" borderId="9" xfId="0" applyFont="1" applyFill="1" applyBorder="1" applyAlignment="1" applyProtection="1">
      <alignment horizontal="center"/>
      <protection locked="0"/>
    </xf>
    <xf numFmtId="10" fontId="1" fillId="0" borderId="28" xfId="3" applyNumberFormat="1" applyFont="1" applyFill="1" applyBorder="1" applyAlignment="1" applyProtection="1">
      <alignment horizontal="center"/>
      <protection locked="0"/>
    </xf>
    <xf numFmtId="1" fontId="3" fillId="7" borderId="7" xfId="0" applyNumberFormat="1" applyFont="1" applyFill="1" applyBorder="1" applyAlignment="1" applyProtection="1">
      <alignment horizontal="center"/>
      <protection locked="0"/>
    </xf>
    <xf numFmtId="0" fontId="3" fillId="0" borderId="1" xfId="0" applyFont="1" applyFill="1" applyBorder="1" applyAlignment="1" applyProtection="1">
      <alignment wrapText="1"/>
      <protection locked="0"/>
    </xf>
    <xf numFmtId="0" fontId="3" fillId="0" borderId="1" xfId="0" applyFont="1" applyFill="1" applyBorder="1" applyAlignment="1" applyProtection="1">
      <alignment horizontal="center" wrapText="1"/>
      <protection locked="0"/>
    </xf>
    <xf numFmtId="10" fontId="3" fillId="7" borderId="1" xfId="0" applyNumberFormat="1" applyFont="1" applyFill="1" applyBorder="1" applyAlignment="1" applyProtection="1">
      <alignment horizontal="center" wrapText="1"/>
      <protection locked="0"/>
    </xf>
    <xf numFmtId="10" fontId="3" fillId="0" borderId="1" xfId="0" applyNumberFormat="1" applyFont="1" applyFill="1" applyBorder="1" applyAlignment="1" applyProtection="1">
      <alignment horizontal="center" wrapText="1"/>
      <protection locked="0"/>
    </xf>
    <xf numFmtId="0" fontId="3" fillId="7" borderId="1" xfId="0" applyFont="1" applyFill="1" applyBorder="1" applyAlignment="1" applyProtection="1">
      <alignment horizontal="center" wrapText="1"/>
      <protection locked="0"/>
    </xf>
    <xf numFmtId="0" fontId="1" fillId="0" borderId="29" xfId="0" applyFont="1" applyFill="1" applyBorder="1" applyProtection="1">
      <protection locked="0"/>
    </xf>
    <xf numFmtId="0" fontId="1" fillId="8" borderId="12" xfId="0" applyFont="1" applyFill="1" applyBorder="1" applyAlignment="1" applyProtection="1">
      <alignment horizontal="center"/>
      <protection locked="0"/>
    </xf>
    <xf numFmtId="10" fontId="1" fillId="0" borderId="35" xfId="3" applyNumberFormat="1" applyFont="1" applyFill="1" applyBorder="1" applyAlignment="1" applyProtection="1">
      <alignment horizontal="center" wrapText="1"/>
      <protection locked="0"/>
    </xf>
    <xf numFmtId="0" fontId="1" fillId="8" borderId="12" xfId="3" applyNumberFormat="1" applyFont="1" applyFill="1" applyBorder="1" applyAlignment="1" applyProtection="1">
      <alignment horizontal="center"/>
      <protection locked="0"/>
    </xf>
    <xf numFmtId="0" fontId="1" fillId="0" borderId="20" xfId="0" applyFont="1" applyFill="1" applyBorder="1" applyProtection="1">
      <protection locked="0"/>
    </xf>
    <xf numFmtId="0" fontId="1" fillId="8" borderId="6" xfId="0" applyFont="1" applyFill="1" applyBorder="1" applyAlignment="1" applyProtection="1">
      <alignment horizontal="center"/>
      <protection locked="0"/>
    </xf>
    <xf numFmtId="10" fontId="1" fillId="0" borderId="2" xfId="3" applyNumberFormat="1" applyFont="1" applyFill="1" applyBorder="1" applyAlignment="1" applyProtection="1">
      <alignment horizontal="center" wrapText="1"/>
      <protection locked="0"/>
    </xf>
    <xf numFmtId="0" fontId="1" fillId="8" borderId="3" xfId="3" applyNumberFormat="1" applyFont="1" applyFill="1" applyBorder="1" applyAlignment="1" applyProtection="1">
      <alignment horizontal="center"/>
      <protection locked="0"/>
    </xf>
    <xf numFmtId="10" fontId="1" fillId="8" borderId="2" xfId="3" applyNumberFormat="1" applyFont="1" applyFill="1" applyBorder="1" applyAlignment="1" applyProtection="1">
      <alignment horizontal="center" wrapText="1"/>
      <protection locked="0"/>
    </xf>
    <xf numFmtId="0" fontId="1" fillId="0" borderId="21" xfId="0" applyFont="1" applyFill="1" applyBorder="1" applyProtection="1">
      <protection locked="0"/>
    </xf>
    <xf numFmtId="0" fontId="1" fillId="8" borderId="9" xfId="0" applyFont="1" applyFill="1" applyBorder="1" applyAlignment="1" applyProtection="1">
      <alignment horizontal="center"/>
      <protection locked="0"/>
    </xf>
    <xf numFmtId="10" fontId="1" fillId="0" borderId="15" xfId="3" applyNumberFormat="1" applyFont="1" applyFill="1" applyBorder="1" applyAlignment="1" applyProtection="1">
      <alignment horizontal="center" wrapText="1"/>
      <protection locked="0"/>
    </xf>
    <xf numFmtId="0" fontId="1" fillId="8" borderId="9" xfId="3" applyNumberFormat="1" applyFont="1" applyFill="1" applyBorder="1" applyAlignment="1" applyProtection="1">
      <alignment horizontal="center"/>
      <protection locked="0"/>
    </xf>
    <xf numFmtId="0" fontId="3" fillId="0" borderId="22" xfId="0" applyFont="1" applyFill="1" applyBorder="1" applyAlignment="1" applyProtection="1">
      <alignment wrapText="1"/>
      <protection locked="0"/>
    </xf>
    <xf numFmtId="0" fontId="8" fillId="7" borderId="1" xfId="0" applyFont="1" applyFill="1" applyBorder="1" applyAlignment="1" applyProtection="1">
      <alignment horizontal="center" wrapText="1"/>
      <protection locked="0"/>
    </xf>
    <xf numFmtId="10" fontId="8" fillId="0" borderId="1" xfId="0" applyNumberFormat="1" applyFont="1" applyFill="1" applyBorder="1" applyAlignment="1" applyProtection="1">
      <alignment horizontal="center" wrapText="1"/>
      <protection locked="0"/>
    </xf>
    <xf numFmtId="0" fontId="1" fillId="0" borderId="30" xfId="0" applyFont="1" applyFill="1" applyBorder="1" applyProtection="1">
      <protection locked="0"/>
    </xf>
    <xf numFmtId="10" fontId="1" fillId="8" borderId="16" xfId="3" applyNumberFormat="1" applyFont="1" applyFill="1" applyBorder="1" applyAlignment="1" applyProtection="1">
      <alignment horizontal="center"/>
      <protection locked="0"/>
    </xf>
    <xf numFmtId="1" fontId="1" fillId="8" borderId="6" xfId="0" applyNumberFormat="1" applyFont="1" applyFill="1" applyBorder="1" applyAlignment="1" applyProtection="1">
      <alignment horizontal="center"/>
      <protection locked="0"/>
    </xf>
    <xf numFmtId="10" fontId="1" fillId="0" borderId="18" xfId="3" applyNumberFormat="1" applyFont="1" applyFill="1" applyBorder="1" applyAlignment="1" applyProtection="1">
      <alignment horizontal="center"/>
      <protection locked="0"/>
    </xf>
    <xf numFmtId="1" fontId="1" fillId="0" borderId="3" xfId="3" applyNumberFormat="1" applyFont="1" applyFill="1" applyBorder="1" applyAlignment="1" applyProtection="1">
      <alignment horizontal="center"/>
      <protection locked="0"/>
    </xf>
    <xf numFmtId="1" fontId="3" fillId="7" borderId="3" xfId="0" applyNumberFormat="1" applyFont="1" applyFill="1" applyBorder="1" applyAlignment="1" applyProtection="1">
      <alignment horizontal="center"/>
      <protection locked="0"/>
    </xf>
    <xf numFmtId="10" fontId="1" fillId="0" borderId="5" xfId="3" applyNumberFormat="1" applyFont="1" applyFill="1" applyBorder="1" applyAlignment="1" applyProtection="1">
      <alignment horizontal="center"/>
      <protection locked="0"/>
    </xf>
    <xf numFmtId="1" fontId="3" fillId="9" borderId="3" xfId="0" applyNumberFormat="1" applyFont="1" applyFill="1" applyBorder="1" applyAlignment="1" applyProtection="1">
      <alignment horizontal="center"/>
      <protection locked="0"/>
    </xf>
    <xf numFmtId="1" fontId="1" fillId="8" borderId="9" xfId="0" applyNumberFormat="1" applyFont="1" applyFill="1" applyBorder="1" applyAlignment="1" applyProtection="1">
      <alignment horizontal="center"/>
      <protection locked="0"/>
    </xf>
    <xf numFmtId="10" fontId="1" fillId="0" borderId="7" xfId="3" applyNumberFormat="1" applyFont="1" applyFill="1" applyBorder="1" applyAlignment="1" applyProtection="1">
      <alignment horizontal="center"/>
      <protection locked="0"/>
    </xf>
    <xf numFmtId="1" fontId="1" fillId="0" borderId="9" xfId="3" applyNumberFormat="1" applyFont="1" applyFill="1" applyBorder="1" applyAlignment="1" applyProtection="1">
      <alignment horizontal="center"/>
      <protection locked="0"/>
    </xf>
    <xf numFmtId="0" fontId="3" fillId="0" borderId="13" xfId="0" applyFont="1" applyFill="1" applyBorder="1" applyAlignment="1" applyProtection="1">
      <alignment wrapText="1"/>
      <protection locked="0"/>
    </xf>
    <xf numFmtId="0" fontId="3" fillId="0" borderId="58" xfId="0" applyFont="1" applyFill="1" applyBorder="1" applyAlignment="1" applyProtection="1">
      <alignment wrapText="1"/>
      <protection locked="0"/>
    </xf>
    <xf numFmtId="0" fontId="8" fillId="2" borderId="11" xfId="0" applyFont="1" applyFill="1" applyBorder="1" applyAlignment="1" applyProtection="1">
      <alignment horizontal="center" wrapText="1"/>
      <protection locked="0"/>
    </xf>
    <xf numFmtId="0" fontId="8" fillId="0" borderId="22" xfId="0" applyFont="1" applyFill="1" applyBorder="1" applyAlignment="1" applyProtection="1">
      <alignment horizontal="center" wrapText="1"/>
      <protection locked="0"/>
    </xf>
    <xf numFmtId="0" fontId="8" fillId="2" borderId="1" xfId="0" applyFont="1" applyFill="1" applyBorder="1" applyAlignment="1" applyProtection="1">
      <alignment horizontal="center" wrapText="1"/>
      <protection locked="0"/>
    </xf>
    <xf numFmtId="0" fontId="0" fillId="0" borderId="29" xfId="0" applyBorder="1" applyProtection="1">
      <protection locked="0"/>
    </xf>
    <xf numFmtId="10" fontId="0" fillId="0" borderId="26" xfId="3" applyNumberFormat="1" applyFont="1" applyBorder="1" applyAlignment="1" applyProtection="1">
      <alignment horizontal="center"/>
      <protection locked="0"/>
    </xf>
    <xf numFmtId="0" fontId="0" fillId="0" borderId="23" xfId="0" applyBorder="1" applyAlignment="1" applyProtection="1">
      <alignment horizontal="center"/>
      <protection locked="0"/>
    </xf>
    <xf numFmtId="10" fontId="0" fillId="0" borderId="16" xfId="3" applyNumberFormat="1" applyFont="1" applyBorder="1" applyAlignment="1" applyProtection="1">
      <alignment horizontal="center"/>
      <protection locked="0"/>
    </xf>
    <xf numFmtId="0" fontId="0" fillId="0" borderId="6" xfId="0" applyBorder="1" applyAlignment="1" applyProtection="1">
      <alignment horizontal="center"/>
      <protection locked="0"/>
    </xf>
    <xf numFmtId="1" fontId="3" fillId="2" borderId="10" xfId="0" applyNumberFormat="1" applyFont="1" applyFill="1" applyBorder="1" applyAlignment="1" applyProtection="1">
      <alignment horizontal="center"/>
      <protection locked="0"/>
    </xf>
    <xf numFmtId="0" fontId="0" fillId="0" borderId="20" xfId="0" applyBorder="1" applyProtection="1">
      <protection locked="0"/>
    </xf>
    <xf numFmtId="10" fontId="0" fillId="0" borderId="27" xfId="3" applyNumberFormat="1" applyFont="1" applyBorder="1" applyAlignment="1" applyProtection="1">
      <alignment horizontal="center"/>
      <protection locked="0"/>
    </xf>
    <xf numFmtId="0" fontId="0" fillId="0" borderId="24" xfId="0" applyBorder="1" applyAlignment="1" applyProtection="1">
      <alignment horizontal="center"/>
      <protection locked="0"/>
    </xf>
    <xf numFmtId="10" fontId="0" fillId="0" borderId="14" xfId="3" applyNumberFormat="1" applyFont="1" applyBorder="1" applyAlignment="1" applyProtection="1">
      <alignment horizontal="center"/>
      <protection locked="0"/>
    </xf>
    <xf numFmtId="0" fontId="0" fillId="0" borderId="3" xfId="0" applyBorder="1" applyAlignment="1" applyProtection="1">
      <alignment horizontal="center"/>
      <protection locked="0"/>
    </xf>
    <xf numFmtId="1" fontId="3" fillId="2" borderId="5" xfId="0" applyNumberFormat="1" applyFont="1" applyFill="1" applyBorder="1" applyAlignment="1" applyProtection="1">
      <alignment horizontal="center"/>
      <protection locked="0"/>
    </xf>
    <xf numFmtId="1" fontId="3" fillId="4" borderId="5" xfId="0" applyNumberFormat="1" applyFont="1" applyFill="1" applyBorder="1" applyAlignment="1" applyProtection="1">
      <alignment horizontal="center"/>
      <protection locked="0"/>
    </xf>
    <xf numFmtId="0" fontId="0" fillId="0" borderId="21" xfId="0" applyBorder="1" applyProtection="1">
      <protection locked="0"/>
    </xf>
    <xf numFmtId="10" fontId="0" fillId="0" borderId="28" xfId="3" applyNumberFormat="1" applyFont="1" applyBorder="1" applyAlignment="1" applyProtection="1">
      <alignment horizontal="center"/>
      <protection locked="0"/>
    </xf>
    <xf numFmtId="0" fontId="0" fillId="0" borderId="25" xfId="0" applyBorder="1" applyAlignment="1" applyProtection="1">
      <alignment horizontal="center"/>
      <protection locked="0"/>
    </xf>
    <xf numFmtId="10" fontId="0" fillId="0" borderId="8" xfId="3" applyNumberFormat="1" applyFont="1" applyBorder="1" applyAlignment="1" applyProtection="1">
      <alignment horizontal="center"/>
      <protection locked="0"/>
    </xf>
    <xf numFmtId="0" fontId="0" fillId="0" borderId="9" xfId="0" applyBorder="1" applyAlignment="1" applyProtection="1">
      <alignment horizontal="center"/>
      <protection locked="0"/>
    </xf>
    <xf numFmtId="1" fontId="3" fillId="2" borderId="7"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wrapText="1"/>
      <protection locked="0"/>
    </xf>
    <xf numFmtId="0" fontId="3" fillId="0" borderId="10" xfId="0" applyFont="1" applyFill="1" applyBorder="1" applyAlignment="1" applyProtection="1">
      <alignment horizontal="center" wrapText="1"/>
      <protection locked="0"/>
    </xf>
    <xf numFmtId="0" fontId="3" fillId="0" borderId="33" xfId="0" applyFont="1" applyFill="1" applyBorder="1" applyAlignment="1" applyProtection="1">
      <alignment wrapText="1"/>
      <protection locked="0"/>
    </xf>
    <xf numFmtId="0" fontId="8" fillId="7" borderId="8" xfId="0" applyFont="1" applyFill="1" applyBorder="1" applyAlignment="1" applyProtection="1">
      <alignment horizontal="center" wrapText="1"/>
      <protection locked="0"/>
    </xf>
    <xf numFmtId="0" fontId="8" fillId="0" borderId="9" xfId="0" applyFont="1" applyFill="1" applyBorder="1" applyAlignment="1" applyProtection="1">
      <alignment horizontal="center" wrapText="1"/>
      <protection locked="0"/>
    </xf>
    <xf numFmtId="0" fontId="8" fillId="7" borderId="7" xfId="0" applyFont="1" applyFill="1" applyBorder="1" applyAlignment="1" applyProtection="1">
      <alignment horizontal="center" wrapText="1"/>
      <protection locked="0"/>
    </xf>
    <xf numFmtId="49" fontId="0" fillId="8" borderId="3" xfId="0" applyNumberFormat="1" applyFont="1" applyFill="1" applyBorder="1" applyProtection="1">
      <protection locked="0"/>
    </xf>
    <xf numFmtId="10" fontId="1" fillId="8" borderId="16" xfId="0" applyNumberFormat="1" applyFont="1" applyFill="1" applyBorder="1" applyAlignment="1" applyProtection="1">
      <alignment horizontal="center"/>
      <protection locked="0"/>
    </xf>
    <xf numFmtId="10" fontId="0" fillId="0" borderId="17" xfId="3" applyNumberFormat="1" applyFont="1" applyFill="1" applyBorder="1" applyAlignment="1" applyProtection="1">
      <alignment horizontal="center" wrapText="1"/>
      <protection locked="0"/>
    </xf>
    <xf numFmtId="0" fontId="0" fillId="0" borderId="17" xfId="0" applyFont="1" applyFill="1" applyBorder="1" applyAlignment="1" applyProtection="1">
      <alignment horizontal="center"/>
      <protection locked="0"/>
    </xf>
    <xf numFmtId="10" fontId="0" fillId="0" borderId="19" xfId="3" applyNumberFormat="1" applyFont="1" applyFill="1" applyBorder="1" applyAlignment="1" applyProtection="1">
      <alignment horizontal="center" wrapText="1"/>
      <protection locked="0"/>
    </xf>
    <xf numFmtId="3" fontId="0" fillId="8" borderId="16" xfId="0" applyNumberFormat="1" applyFont="1" applyFill="1" applyBorder="1" applyAlignment="1" applyProtection="1">
      <alignment horizontal="center"/>
      <protection locked="0"/>
    </xf>
    <xf numFmtId="1" fontId="3" fillId="7" borderId="18" xfId="0" applyNumberFormat="1" applyFont="1" applyFill="1" applyBorder="1" applyAlignment="1" applyProtection="1">
      <alignment horizontal="center"/>
      <protection locked="0"/>
    </xf>
    <xf numFmtId="10" fontId="1" fillId="8" borderId="14" xfId="0" applyNumberFormat="1" applyFont="1" applyFill="1" applyBorder="1" applyAlignment="1" applyProtection="1">
      <alignment horizontal="center"/>
      <protection locked="0"/>
    </xf>
    <xf numFmtId="1" fontId="1" fillId="8" borderId="3" xfId="0" applyNumberFormat="1" applyFont="1" applyFill="1" applyBorder="1" applyAlignment="1" applyProtection="1">
      <alignment horizontal="center"/>
      <protection locked="0"/>
    </xf>
    <xf numFmtId="10" fontId="0" fillId="0" borderId="2" xfId="3" applyNumberFormat="1" applyFont="1" applyFill="1" applyBorder="1" applyAlignment="1" applyProtection="1">
      <alignment horizontal="center" wrapText="1"/>
      <protection locked="0"/>
    </xf>
    <xf numFmtId="0" fontId="0" fillId="0" borderId="2" xfId="0" applyFont="1" applyFill="1" applyBorder="1" applyAlignment="1" applyProtection="1">
      <alignment horizontal="center"/>
      <protection locked="0"/>
    </xf>
    <xf numFmtId="10" fontId="0" fillId="0" borderId="20" xfId="3" applyNumberFormat="1" applyFont="1" applyFill="1" applyBorder="1" applyAlignment="1" applyProtection="1">
      <alignment horizontal="center" wrapText="1"/>
      <protection locked="0"/>
    </xf>
    <xf numFmtId="3" fontId="0" fillId="8" borderId="14" xfId="0" applyNumberFormat="1" applyFont="1" applyFill="1" applyBorder="1" applyAlignment="1" applyProtection="1">
      <alignment horizontal="center"/>
      <protection locked="0"/>
    </xf>
    <xf numFmtId="49" fontId="1" fillId="8" borderId="3" xfId="0" applyNumberFormat="1" applyFont="1" applyFill="1" applyBorder="1" applyProtection="1">
      <protection locked="0"/>
    </xf>
    <xf numFmtId="49" fontId="0" fillId="8" borderId="9" xfId="0" applyNumberFormat="1" applyFont="1" applyFill="1" applyBorder="1" applyProtection="1">
      <protection locked="0"/>
    </xf>
    <xf numFmtId="10" fontId="1" fillId="8" borderId="8" xfId="0" applyNumberFormat="1" applyFont="1" applyFill="1" applyBorder="1" applyAlignment="1" applyProtection="1">
      <alignment horizontal="center"/>
      <protection locked="0"/>
    </xf>
    <xf numFmtId="10" fontId="0" fillId="0" borderId="15" xfId="3" applyNumberFormat="1" applyFont="1" applyFill="1" applyBorder="1" applyAlignment="1" applyProtection="1">
      <alignment horizontal="center" wrapText="1"/>
      <protection locked="0"/>
    </xf>
    <xf numFmtId="0" fontId="0" fillId="0" borderId="15" xfId="0" applyFont="1" applyFill="1" applyBorder="1" applyAlignment="1" applyProtection="1">
      <alignment horizontal="center"/>
      <protection locked="0"/>
    </xf>
    <xf numFmtId="10" fontId="0" fillId="0" borderId="21" xfId="3" applyNumberFormat="1" applyFont="1" applyFill="1" applyBorder="1" applyAlignment="1" applyProtection="1">
      <alignment horizontal="center" wrapText="1"/>
      <protection locked="0"/>
    </xf>
    <xf numFmtId="3" fontId="0" fillId="8" borderId="8" xfId="0" applyNumberFormat="1" applyFont="1" applyFill="1" applyBorder="1" applyAlignment="1" applyProtection="1">
      <alignment horizontal="center"/>
      <protection locked="0"/>
    </xf>
    <xf numFmtId="0" fontId="11" fillId="0" borderId="0" xfId="0" applyFont="1" applyProtection="1">
      <protection locked="0"/>
    </xf>
    <xf numFmtId="0" fontId="0" fillId="0" borderId="43" xfId="0" applyBorder="1" applyProtection="1">
      <protection locked="0"/>
    </xf>
    <xf numFmtId="0" fontId="0" fillId="0" borderId="44" xfId="0" applyBorder="1" applyProtection="1">
      <protection locked="0"/>
    </xf>
    <xf numFmtId="0" fontId="1" fillId="0" borderId="43" xfId="0" applyFont="1" applyBorder="1" applyProtection="1">
      <protection locked="0"/>
    </xf>
    <xf numFmtId="0" fontId="1" fillId="0" borderId="45" xfId="0" applyFont="1" applyBorder="1" applyProtection="1">
      <protection locked="0"/>
    </xf>
    <xf numFmtId="0" fontId="1" fillId="0" borderId="51" xfId="0" applyFont="1" applyBorder="1" applyProtection="1">
      <protection locked="0"/>
    </xf>
    <xf numFmtId="0" fontId="1" fillId="0" borderId="42" xfId="0" applyFont="1" applyBorder="1" applyProtection="1">
      <protection locked="0"/>
    </xf>
    <xf numFmtId="0" fontId="1" fillId="0" borderId="41" xfId="0" applyFont="1" applyBorder="1" applyProtection="1">
      <protection locked="0"/>
    </xf>
    <xf numFmtId="0" fontId="3" fillId="0" borderId="55"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1" fillId="0" borderId="46" xfId="0" applyFont="1" applyBorder="1" applyProtection="1"/>
    <xf numFmtId="0" fontId="1" fillId="0" borderId="52" xfId="0" applyFont="1" applyBorder="1" applyAlignment="1" applyProtection="1">
      <alignment vertical="top" wrapText="1"/>
      <protection locked="0"/>
    </xf>
    <xf numFmtId="0" fontId="0" fillId="0" borderId="53" xfId="0" applyBorder="1" applyAlignment="1" applyProtection="1">
      <alignment vertical="top" wrapText="1"/>
      <protection locked="0"/>
    </xf>
    <xf numFmtId="0" fontId="3" fillId="0" borderId="0"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3" fillId="0" borderId="36" xfId="0" applyFont="1" applyFill="1" applyBorder="1" applyAlignment="1" applyProtection="1">
      <alignment horizontal="center" wrapText="1"/>
      <protection locked="0"/>
    </xf>
    <xf numFmtId="0" fontId="3" fillId="0" borderId="12" xfId="0" applyFont="1" applyFill="1" applyBorder="1" applyAlignment="1" applyProtection="1">
      <alignment horizontal="center" wrapText="1"/>
      <protection locked="0"/>
    </xf>
    <xf numFmtId="0" fontId="5" fillId="0" borderId="37" xfId="0" applyFont="1" applyFill="1" applyBorder="1" applyAlignment="1" applyProtection="1">
      <alignment horizontal="center" wrapText="1"/>
      <protection locked="0"/>
    </xf>
    <xf numFmtId="0" fontId="5" fillId="0" borderId="38" xfId="0" applyFont="1" applyFill="1" applyBorder="1" applyAlignment="1" applyProtection="1">
      <alignment horizontal="center" wrapText="1"/>
      <protection locked="0"/>
    </xf>
    <xf numFmtId="0" fontId="5" fillId="0" borderId="39" xfId="0"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3" fillId="0" borderId="56" xfId="0" applyFont="1" applyFill="1" applyBorder="1" applyAlignment="1" applyProtection="1">
      <alignment horizontal="center" wrapText="1"/>
      <protection locked="0"/>
    </xf>
    <xf numFmtId="0" fontId="3" fillId="3" borderId="1" xfId="0" applyFont="1" applyFill="1" applyBorder="1" applyAlignment="1" applyProtection="1">
      <alignment horizontal="center" wrapText="1"/>
      <protection locked="0"/>
    </xf>
    <xf numFmtId="0" fontId="8" fillId="0" borderId="1" xfId="0" applyFont="1" applyFill="1" applyBorder="1" applyAlignment="1" applyProtection="1">
      <alignment horizontal="center" wrapText="1"/>
      <protection locked="0"/>
    </xf>
    <xf numFmtId="0" fontId="8" fillId="0" borderId="11" xfId="0" applyFont="1" applyFill="1" applyBorder="1" applyAlignment="1" applyProtection="1">
      <alignment horizontal="center" wrapText="1"/>
      <protection locked="0"/>
    </xf>
    <xf numFmtId="0" fontId="5" fillId="0" borderId="1" xfId="0" applyFont="1" applyFill="1" applyBorder="1" applyAlignment="1" applyProtection="1">
      <alignment horizontal="center" wrapText="1"/>
      <protection locked="0"/>
    </xf>
    <xf numFmtId="0" fontId="3" fillId="10" borderId="57"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1"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56" xfId="0" applyFont="1" applyFill="1" applyBorder="1" applyAlignment="1" applyProtection="1">
      <alignment horizontal="center" wrapText="1"/>
      <protection locked="0"/>
    </xf>
    <xf numFmtId="0" fontId="5" fillId="0" borderId="11" xfId="0" applyFont="1" applyFill="1" applyBorder="1" applyAlignment="1" applyProtection="1">
      <alignment horizontal="center" wrapText="1"/>
      <protection locked="0"/>
    </xf>
    <xf numFmtId="0" fontId="3" fillId="10" borderId="22" xfId="0" applyFont="1" applyFill="1" applyBorder="1" applyAlignment="1" applyProtection="1">
      <alignment horizontal="center" wrapText="1"/>
      <protection locked="0"/>
    </xf>
    <xf numFmtId="0" fontId="3" fillId="10" borderId="56" xfId="0" applyFont="1" applyFill="1" applyBorder="1" applyAlignment="1" applyProtection="1">
      <alignment horizontal="center" wrapText="1"/>
      <protection locked="0"/>
    </xf>
    <xf numFmtId="0" fontId="3" fillId="10" borderId="11" xfId="0" applyFont="1" applyFill="1" applyBorder="1" applyAlignment="1" applyProtection="1">
      <alignment horizontal="center" wrapText="1"/>
      <protection locked="0"/>
    </xf>
    <xf numFmtId="0" fontId="6" fillId="0" borderId="0" xfId="0" applyFont="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0" xfId="0" applyFont="1" applyBorder="1" applyAlignment="1" applyProtection="1">
      <alignment horizontal="center" vertical="top" wrapText="1"/>
      <protection locked="0"/>
    </xf>
    <xf numFmtId="0" fontId="6" fillId="0" borderId="0" xfId="0" applyFont="1" applyAlignment="1" applyProtection="1">
      <alignment horizontal="center"/>
      <protection locked="0"/>
    </xf>
    <xf numFmtId="0" fontId="6" fillId="0" borderId="0" xfId="0" applyFont="1" applyFill="1" applyAlignment="1" applyProtection="1">
      <alignment horizontal="center"/>
      <protection locked="0"/>
    </xf>
  </cellXfs>
  <cellStyles count="8">
    <cellStyle name="Comma 2" xfId="6" xr:uid="{00000000-0005-0000-0000-000000000000}"/>
    <cellStyle name="Currency 2" xfId="7" xr:uid="{00000000-0005-0000-0000-000001000000}"/>
    <cellStyle name="Normal" xfId="0" builtinId="0"/>
    <cellStyle name="Normal 2" xfId="5" xr:uid="{00000000-0005-0000-0000-000003000000}"/>
    <cellStyle name="Normal 3" xfId="1" xr:uid="{00000000-0005-0000-0000-000004000000}"/>
    <cellStyle name="Normal 5" xfId="2" xr:uid="{00000000-0005-0000-0000-000005000000}"/>
    <cellStyle name="Percent" xfId="3" builtinId="5"/>
    <cellStyle name="Percent 2"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showGridLines="0" showRowColHeaders="0" tabSelected="1" view="pageLayout" zoomScale="200" zoomScaleNormal="100" zoomScalePageLayoutView="200" workbookViewId="0">
      <selection sqref="A1:B1"/>
    </sheetView>
  </sheetViews>
  <sheetFormatPr defaultRowHeight="12.75" x14ac:dyDescent="0.2"/>
  <cols>
    <col min="1" max="1" width="43.140625" customWidth="1"/>
    <col min="2" max="2" width="32.42578125" customWidth="1"/>
  </cols>
  <sheetData>
    <row r="1" spans="1:8" x14ac:dyDescent="0.2">
      <c r="A1" s="185" t="s">
        <v>95</v>
      </c>
      <c r="B1" s="185"/>
      <c r="C1" s="14"/>
      <c r="D1" s="14"/>
      <c r="E1" s="14"/>
      <c r="F1" s="14"/>
      <c r="G1" s="14"/>
      <c r="H1" s="14"/>
    </row>
    <row r="2" spans="1:8" x14ac:dyDescent="0.2">
      <c r="A2" s="185" t="s">
        <v>0</v>
      </c>
      <c r="B2" s="185"/>
      <c r="C2" s="14"/>
      <c r="D2" s="14"/>
      <c r="E2" s="14"/>
      <c r="F2" s="14"/>
      <c r="G2" s="14"/>
      <c r="H2" s="14"/>
    </row>
    <row r="3" spans="1:8" x14ac:dyDescent="0.2">
      <c r="A3" s="185" t="s">
        <v>367</v>
      </c>
      <c r="B3" s="185"/>
      <c r="C3" s="14"/>
      <c r="D3" s="14"/>
      <c r="E3" s="14"/>
      <c r="F3" s="14"/>
      <c r="G3" s="14"/>
      <c r="H3" s="14"/>
    </row>
    <row r="4" spans="1:8" x14ac:dyDescent="0.2">
      <c r="A4" s="186" t="s">
        <v>1</v>
      </c>
      <c r="B4" s="186"/>
      <c r="C4" s="15"/>
      <c r="D4" s="15"/>
      <c r="E4" s="15"/>
      <c r="F4" s="15"/>
      <c r="G4" s="15"/>
      <c r="H4" s="15"/>
    </row>
    <row r="6" spans="1:8" ht="15" x14ac:dyDescent="0.2">
      <c r="A6" s="172" t="s">
        <v>2</v>
      </c>
    </row>
    <row r="8" spans="1:8" ht="13.5" thickBot="1" x14ac:dyDescent="0.25"/>
    <row r="9" spans="1:8" ht="13.5" thickTop="1" x14ac:dyDescent="0.2">
      <c r="A9" s="181" t="s">
        <v>3</v>
      </c>
      <c r="B9" s="180" t="s">
        <v>4</v>
      </c>
    </row>
    <row r="10" spans="1:8" x14ac:dyDescent="0.2">
      <c r="A10" s="173" t="s">
        <v>5</v>
      </c>
      <c r="B10" s="174" t="s">
        <v>6</v>
      </c>
    </row>
    <row r="11" spans="1:8" x14ac:dyDescent="0.2">
      <c r="A11" s="5"/>
      <c r="B11" s="6"/>
    </row>
    <row r="12" spans="1:8" x14ac:dyDescent="0.2">
      <c r="A12" s="175" t="s">
        <v>7</v>
      </c>
      <c r="B12" s="174" t="s">
        <v>8</v>
      </c>
    </row>
    <row r="13" spans="1:8" x14ac:dyDescent="0.2">
      <c r="A13" s="11"/>
      <c r="B13" s="8"/>
    </row>
    <row r="14" spans="1:8" x14ac:dyDescent="0.2">
      <c r="A14" s="176" t="s">
        <v>9</v>
      </c>
      <c r="B14" s="177" t="s">
        <v>10</v>
      </c>
    </row>
    <row r="15" spans="1:8" x14ac:dyDescent="0.2">
      <c r="A15" s="182"/>
      <c r="B15" s="178" t="s">
        <v>11</v>
      </c>
    </row>
    <row r="16" spans="1:8" x14ac:dyDescent="0.2">
      <c r="A16" s="7"/>
      <c r="B16" s="8"/>
    </row>
    <row r="17" spans="1:9" x14ac:dyDescent="0.2">
      <c r="A17" s="175" t="s">
        <v>12</v>
      </c>
      <c r="B17" s="174" t="s">
        <v>13</v>
      </c>
    </row>
    <row r="18" spans="1:9" x14ac:dyDescent="0.2">
      <c r="A18" s="9"/>
      <c r="B18" s="8"/>
    </row>
    <row r="19" spans="1:9" x14ac:dyDescent="0.2">
      <c r="A19" s="176" t="s">
        <v>14</v>
      </c>
      <c r="B19" s="177" t="s">
        <v>15</v>
      </c>
    </row>
    <row r="20" spans="1:9" x14ac:dyDescent="0.2">
      <c r="A20" s="12"/>
      <c r="B20" s="178" t="s">
        <v>17</v>
      </c>
    </row>
    <row r="21" spans="1:9" x14ac:dyDescent="0.2">
      <c r="A21" s="10"/>
      <c r="B21" s="8"/>
    </row>
    <row r="22" spans="1:9" x14ac:dyDescent="0.2">
      <c r="A22" s="176" t="s">
        <v>16</v>
      </c>
      <c r="B22" s="177" t="s">
        <v>10</v>
      </c>
    </row>
    <row r="23" spans="1:9" ht="13.5" thickBot="1" x14ac:dyDescent="0.25">
      <c r="A23" s="3"/>
      <c r="B23" s="179" t="s">
        <v>17</v>
      </c>
    </row>
    <row r="24" spans="1:9" ht="13.5" thickTop="1" x14ac:dyDescent="0.2">
      <c r="A24" s="1"/>
      <c r="B24" s="1"/>
    </row>
    <row r="25" spans="1:9" x14ac:dyDescent="0.2">
      <c r="A25" s="1"/>
      <c r="B25" s="1"/>
    </row>
    <row r="26" spans="1:9" ht="13.5" thickBot="1" x14ac:dyDescent="0.25">
      <c r="A26" s="1"/>
      <c r="B26" s="1"/>
    </row>
    <row r="27" spans="1:9" ht="14.45" customHeight="1" thickTop="1" thickBot="1" x14ac:dyDescent="0.25">
      <c r="A27" s="183" t="s">
        <v>357</v>
      </c>
      <c r="B27" s="184"/>
    </row>
    <row r="28" spans="1:9" ht="66.75" customHeight="1" thickTop="1" x14ac:dyDescent="0.2">
      <c r="A28" s="4"/>
      <c r="B28" s="4"/>
      <c r="C28" s="4"/>
      <c r="D28" s="1"/>
      <c r="E28" s="1"/>
      <c r="F28" s="1"/>
      <c r="G28" s="1"/>
      <c r="H28" s="1"/>
      <c r="I28" s="1"/>
    </row>
    <row r="29" spans="1:9" x14ac:dyDescent="0.2">
      <c r="A29" s="4"/>
      <c r="B29" s="4"/>
      <c r="C29" s="4"/>
      <c r="D29" s="1"/>
      <c r="E29" s="1"/>
      <c r="F29" s="1"/>
      <c r="G29" s="1"/>
      <c r="H29" s="1"/>
      <c r="I29" s="1"/>
    </row>
    <row r="30" spans="1:9" x14ac:dyDescent="0.2">
      <c r="C30" s="4"/>
      <c r="D30" s="1"/>
      <c r="E30" s="1"/>
      <c r="F30" s="1"/>
      <c r="G30" s="1"/>
      <c r="H30" s="1"/>
      <c r="I30" s="1"/>
    </row>
  </sheetData>
  <sheetProtection algorithmName="SHA-512" hashValue="O4xwDm3M1ayxkTHJMmdEZm6OXUVdqO3f0sg7apysWNyUXorx64fA06Roly0yebaF8SkHYO3NdZJoezqTrTotCQ==" saltValue="PvG3iSsD4T2Yc0CSvEORng==" spinCount="100000" sheet="1" objects="1" scenarios="1" selectLockedCells="1"/>
  <mergeCells count="5">
    <mergeCell ref="A27:B27"/>
    <mergeCell ref="A1:B1"/>
    <mergeCell ref="A2:B2"/>
    <mergeCell ref="A3:B3"/>
    <mergeCell ref="A4:B4"/>
  </mergeCells>
  <phoneticPr fontId="2" type="noConversion"/>
  <dataValidations count="1">
    <dataValidation type="whole" operator="lessThan" allowBlank="1" showInputMessage="1" showErrorMessage="1" error="This is not a form field. Please press Tab to continue." sqref="A1:B4 A6 A9 B9 A10 B10 A12 B12 A14:A15 B14 A17 B17 A19 B19 B20 A22 B22 B23 B15 A27:B27" xr:uid="{1D8C1AFF-EE52-46B0-9BF7-3FC0E9D23344}">
      <formula1>0</formula1>
    </dataValidation>
  </dataValidations>
  <printOptions horizontalCentered="1"/>
  <pageMargins left="0.75" right="0.75" top="1" bottom="1" header="0.5" footer="0.5"/>
  <pageSetup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11"/>
  <sheetViews>
    <sheetView zoomScale="90" zoomScaleNormal="90" workbookViewId="0">
      <pane xSplit="1" ySplit="7" topLeftCell="B8" activePane="bottomRight" state="frozen"/>
      <selection pane="topRight" activeCell="A152" sqref="A152:IV152"/>
      <selection pane="bottomLeft" activeCell="A152" sqref="A152:IV152"/>
      <selection pane="bottomRight" sqref="A1:H1"/>
    </sheetView>
  </sheetViews>
  <sheetFormatPr defaultColWidth="9.140625" defaultRowHeight="12.75" x14ac:dyDescent="0.2"/>
  <cols>
    <col min="1" max="1" width="34.140625" style="18" bestFit="1" customWidth="1"/>
    <col min="2" max="2" width="11.140625" style="19" customWidth="1"/>
    <col min="3" max="3" width="9.140625" style="19" customWidth="1"/>
    <col min="4" max="4" width="12.85546875" style="20" customWidth="1"/>
    <col min="5" max="5" width="9" style="21" customWidth="1"/>
    <col min="6" max="6" width="10.7109375" style="16" customWidth="1"/>
    <col min="7" max="7" width="9.28515625" style="16" customWidth="1"/>
    <col min="8" max="8" width="9.85546875" style="19" customWidth="1"/>
    <col min="9" max="16384" width="9.140625" style="16"/>
  </cols>
  <sheetData>
    <row r="1" spans="1:8" x14ac:dyDescent="0.2">
      <c r="A1" s="185" t="s">
        <v>95</v>
      </c>
      <c r="B1" s="185"/>
      <c r="C1" s="185"/>
      <c r="D1" s="185"/>
      <c r="E1" s="185"/>
      <c r="F1" s="185"/>
      <c r="G1" s="185"/>
      <c r="H1" s="185"/>
    </row>
    <row r="2" spans="1:8" x14ac:dyDescent="0.2">
      <c r="A2" s="185" t="s">
        <v>0</v>
      </c>
      <c r="B2" s="185"/>
      <c r="C2" s="185"/>
      <c r="D2" s="185"/>
      <c r="E2" s="185"/>
      <c r="F2" s="185"/>
      <c r="G2" s="185"/>
      <c r="H2" s="185"/>
    </row>
    <row r="3" spans="1:8" x14ac:dyDescent="0.2">
      <c r="A3" s="185" t="s">
        <v>367</v>
      </c>
      <c r="B3" s="185"/>
      <c r="C3" s="185"/>
      <c r="D3" s="185"/>
      <c r="E3" s="185"/>
      <c r="F3" s="185"/>
      <c r="G3" s="185"/>
      <c r="H3" s="185"/>
    </row>
    <row r="4" spans="1:8" ht="13.5" customHeight="1" thickBot="1" x14ac:dyDescent="0.25">
      <c r="A4" s="185" t="s">
        <v>358</v>
      </c>
      <c r="B4" s="185"/>
      <c r="C4" s="185"/>
      <c r="D4" s="185"/>
      <c r="E4" s="185"/>
      <c r="F4" s="185"/>
      <c r="G4" s="185"/>
      <c r="H4" s="185"/>
    </row>
    <row r="5" spans="1:8" ht="25.5" customHeight="1" thickBot="1" x14ac:dyDescent="0.3">
      <c r="A5" s="189" t="s">
        <v>18</v>
      </c>
      <c r="B5" s="190"/>
      <c r="C5" s="190"/>
      <c r="D5" s="190"/>
      <c r="E5" s="190"/>
      <c r="F5" s="190"/>
      <c r="G5" s="190"/>
      <c r="H5" s="191"/>
    </row>
    <row r="6" spans="1:8" s="17" customFormat="1" ht="43.5" customHeight="1" thickBot="1" x14ac:dyDescent="0.25">
      <c r="A6" s="146"/>
      <c r="B6" s="187" t="s">
        <v>19</v>
      </c>
      <c r="C6" s="188"/>
      <c r="D6" s="187" t="s">
        <v>19</v>
      </c>
      <c r="E6" s="188"/>
      <c r="F6" s="187" t="s">
        <v>20</v>
      </c>
      <c r="G6" s="188"/>
      <c r="H6" s="147" t="s">
        <v>21</v>
      </c>
    </row>
    <row r="7" spans="1:8" s="17" customFormat="1" ht="52.5" customHeight="1" thickBot="1" x14ac:dyDescent="0.25">
      <c r="A7" s="148" t="s">
        <v>22</v>
      </c>
      <c r="B7" s="149" t="s">
        <v>306</v>
      </c>
      <c r="C7" s="150" t="s">
        <v>23</v>
      </c>
      <c r="D7" s="149" t="s">
        <v>307</v>
      </c>
      <c r="E7" s="150" t="s">
        <v>23</v>
      </c>
      <c r="F7" s="149" t="s">
        <v>308</v>
      </c>
      <c r="G7" s="150" t="s">
        <v>23</v>
      </c>
      <c r="H7" s="151" t="s">
        <v>24</v>
      </c>
    </row>
    <row r="8" spans="1:8" ht="14.45" customHeight="1" x14ac:dyDescent="0.2">
      <c r="A8" s="152" t="s">
        <v>96</v>
      </c>
      <c r="B8" s="153">
        <v>0.26470588235294118</v>
      </c>
      <c r="C8" s="113">
        <v>49</v>
      </c>
      <c r="D8" s="154">
        <v>0</v>
      </c>
      <c r="E8" s="155">
        <v>35</v>
      </c>
      <c r="F8" s="156">
        <v>0.5</v>
      </c>
      <c r="G8" s="157">
        <v>55</v>
      </c>
      <c r="H8" s="158">
        <f>C8+E8+G8</f>
        <v>139</v>
      </c>
    </row>
    <row r="9" spans="1:8" ht="14.45" customHeight="1" x14ac:dyDescent="0.2">
      <c r="A9" s="152" t="s">
        <v>97</v>
      </c>
      <c r="B9" s="159">
        <v>0.1606425702811245</v>
      </c>
      <c r="C9" s="160">
        <v>42</v>
      </c>
      <c r="D9" s="161">
        <v>1.225114854517611E-3</v>
      </c>
      <c r="E9" s="162">
        <v>35</v>
      </c>
      <c r="F9" s="163">
        <v>0.10178817056396149</v>
      </c>
      <c r="G9" s="164">
        <v>55</v>
      </c>
      <c r="H9" s="158">
        <f t="shared" ref="H9:H72" si="0">C9+E9+G9</f>
        <v>132</v>
      </c>
    </row>
    <row r="10" spans="1:8" ht="14.45" customHeight="1" x14ac:dyDescent="0.2">
      <c r="A10" s="152" t="s">
        <v>98</v>
      </c>
      <c r="B10" s="159">
        <v>0.23433258586097014</v>
      </c>
      <c r="C10" s="160">
        <v>49</v>
      </c>
      <c r="D10" s="161">
        <v>1.2455767869780608E-2</v>
      </c>
      <c r="E10" s="162">
        <v>42</v>
      </c>
      <c r="F10" s="163">
        <v>6.8924617817606754E-2</v>
      </c>
      <c r="G10" s="164">
        <v>77</v>
      </c>
      <c r="H10" s="158">
        <f t="shared" si="0"/>
        <v>168</v>
      </c>
    </row>
    <row r="11" spans="1:8" ht="14.45" customHeight="1" x14ac:dyDescent="0.2">
      <c r="A11" s="152" t="s">
        <v>99</v>
      </c>
      <c r="B11" s="159">
        <v>0.21128500823723229</v>
      </c>
      <c r="C11" s="160">
        <v>49</v>
      </c>
      <c r="D11" s="161">
        <v>7.7319587628865982E-3</v>
      </c>
      <c r="E11" s="162">
        <v>42</v>
      </c>
      <c r="F11" s="163">
        <v>6.6185318892900122E-2</v>
      </c>
      <c r="G11" s="164">
        <v>77</v>
      </c>
      <c r="H11" s="158">
        <f t="shared" si="0"/>
        <v>168</v>
      </c>
    </row>
    <row r="12" spans="1:8" ht="14.45" customHeight="1" x14ac:dyDescent="0.2">
      <c r="A12" s="152" t="s">
        <v>100</v>
      </c>
      <c r="B12" s="159">
        <v>0.22821782178217823</v>
      </c>
      <c r="C12" s="160">
        <v>49</v>
      </c>
      <c r="D12" s="161">
        <v>4.5544554455445543E-2</v>
      </c>
      <c r="E12" s="162">
        <v>49</v>
      </c>
      <c r="F12" s="163">
        <v>4.5368620037807186E-2</v>
      </c>
      <c r="G12" s="164">
        <v>88</v>
      </c>
      <c r="H12" s="158">
        <f t="shared" si="0"/>
        <v>186</v>
      </c>
    </row>
    <row r="13" spans="1:8" ht="14.45" customHeight="1" x14ac:dyDescent="0.2">
      <c r="A13" s="152" t="s">
        <v>101</v>
      </c>
      <c r="B13" s="159">
        <v>0.31920199501246882</v>
      </c>
      <c r="C13" s="160">
        <v>56</v>
      </c>
      <c r="D13" s="161">
        <v>2.9850746268656716E-2</v>
      </c>
      <c r="E13" s="162">
        <v>42</v>
      </c>
      <c r="F13" s="163">
        <v>1.8641810918774968E-2</v>
      </c>
      <c r="G13" s="164">
        <v>110</v>
      </c>
      <c r="H13" s="158">
        <f t="shared" si="0"/>
        <v>208</v>
      </c>
    </row>
    <row r="14" spans="1:8" ht="14.45" customHeight="1" x14ac:dyDescent="0.2">
      <c r="A14" s="152" t="s">
        <v>102</v>
      </c>
      <c r="B14" s="159">
        <v>0.12481203007518797</v>
      </c>
      <c r="C14" s="160">
        <v>42</v>
      </c>
      <c r="D14" s="161">
        <v>9.9163309575457086E-3</v>
      </c>
      <c r="E14" s="162">
        <v>42</v>
      </c>
      <c r="F14" s="163">
        <v>5.3110328638497656E-2</v>
      </c>
      <c r="G14" s="164">
        <v>88</v>
      </c>
      <c r="H14" s="158">
        <f t="shared" si="0"/>
        <v>172</v>
      </c>
    </row>
    <row r="15" spans="1:8" ht="14.45" customHeight="1" x14ac:dyDescent="0.2">
      <c r="A15" s="152" t="s">
        <v>103</v>
      </c>
      <c r="B15" s="159">
        <v>0.3456973293768546</v>
      </c>
      <c r="C15" s="160">
        <v>56</v>
      </c>
      <c r="D15" s="161">
        <v>9.5011876484560574E-3</v>
      </c>
      <c r="E15" s="162">
        <v>42</v>
      </c>
      <c r="F15" s="163">
        <v>1.2895662368112544E-2</v>
      </c>
      <c r="G15" s="164">
        <v>110</v>
      </c>
      <c r="H15" s="158">
        <f t="shared" si="0"/>
        <v>208</v>
      </c>
    </row>
    <row r="16" spans="1:8" ht="14.45" customHeight="1" x14ac:dyDescent="0.2">
      <c r="A16" s="152" t="s">
        <v>104</v>
      </c>
      <c r="B16" s="159">
        <v>0.21464122770634592</v>
      </c>
      <c r="C16" s="160">
        <v>49</v>
      </c>
      <c r="D16" s="161">
        <v>1.4702748774770935E-2</v>
      </c>
      <c r="E16" s="162">
        <v>42</v>
      </c>
      <c r="F16" s="163">
        <v>3.1172584640792735E-2</v>
      </c>
      <c r="G16" s="164">
        <v>99</v>
      </c>
      <c r="H16" s="158">
        <f t="shared" si="0"/>
        <v>190</v>
      </c>
    </row>
    <row r="17" spans="1:8" ht="14.45" customHeight="1" x14ac:dyDescent="0.2">
      <c r="A17" s="152" t="s">
        <v>105</v>
      </c>
      <c r="B17" s="159">
        <v>0.3781272860277981</v>
      </c>
      <c r="C17" s="160">
        <v>56</v>
      </c>
      <c r="D17" s="161">
        <v>3.4281361097003554E-2</v>
      </c>
      <c r="E17" s="162">
        <v>42</v>
      </c>
      <c r="F17" s="163">
        <v>4.0448343079922025E-2</v>
      </c>
      <c r="G17" s="164">
        <v>88</v>
      </c>
      <c r="H17" s="158">
        <f t="shared" si="0"/>
        <v>186</v>
      </c>
    </row>
    <row r="18" spans="1:8" ht="14.45" customHeight="1" x14ac:dyDescent="0.2">
      <c r="A18" s="152" t="s">
        <v>106</v>
      </c>
      <c r="B18" s="159">
        <v>0.18325242718446602</v>
      </c>
      <c r="C18" s="160">
        <v>42</v>
      </c>
      <c r="D18" s="161">
        <v>3.4305317324185248E-3</v>
      </c>
      <c r="E18" s="162">
        <v>35</v>
      </c>
      <c r="F18" s="163">
        <v>5.2032520325203252E-2</v>
      </c>
      <c r="G18" s="164">
        <v>88</v>
      </c>
      <c r="H18" s="158">
        <f t="shared" si="0"/>
        <v>165</v>
      </c>
    </row>
    <row r="19" spans="1:8" ht="14.45" customHeight="1" x14ac:dyDescent="0.2">
      <c r="A19" s="152" t="s">
        <v>107</v>
      </c>
      <c r="B19" s="159">
        <v>0.24200461589185626</v>
      </c>
      <c r="C19" s="160">
        <v>49</v>
      </c>
      <c r="D19" s="161">
        <v>2.8886168910648716E-2</v>
      </c>
      <c r="E19" s="162">
        <v>42</v>
      </c>
      <c r="F19" s="163">
        <v>3.2219853115375501E-2</v>
      </c>
      <c r="G19" s="164">
        <v>99</v>
      </c>
      <c r="H19" s="158">
        <f t="shared" si="0"/>
        <v>190</v>
      </c>
    </row>
    <row r="20" spans="1:8" ht="14.45" customHeight="1" x14ac:dyDescent="0.2">
      <c r="A20" s="152" t="s">
        <v>108</v>
      </c>
      <c r="B20" s="159">
        <v>0.26080508474576269</v>
      </c>
      <c r="C20" s="160">
        <v>49</v>
      </c>
      <c r="D20" s="161">
        <v>1.5616285554935862E-2</v>
      </c>
      <c r="E20" s="162">
        <v>42</v>
      </c>
      <c r="F20" s="163">
        <v>5.4324894514767935E-2</v>
      </c>
      <c r="G20" s="164">
        <v>88</v>
      </c>
      <c r="H20" s="158">
        <f t="shared" si="0"/>
        <v>179</v>
      </c>
    </row>
    <row r="21" spans="1:8" ht="14.45" customHeight="1" x14ac:dyDescent="0.2">
      <c r="A21" s="152" t="s">
        <v>109</v>
      </c>
      <c r="B21" s="159">
        <v>0.20046484601975595</v>
      </c>
      <c r="C21" s="160">
        <v>49</v>
      </c>
      <c r="D21" s="161">
        <v>1.2461059190031153E-3</v>
      </c>
      <c r="E21" s="162">
        <v>35</v>
      </c>
      <c r="F21" s="163">
        <v>6.0029282576866766E-2</v>
      </c>
      <c r="G21" s="164">
        <v>77</v>
      </c>
      <c r="H21" s="158">
        <f t="shared" si="0"/>
        <v>161</v>
      </c>
    </row>
    <row r="22" spans="1:8" ht="14.45" customHeight="1" x14ac:dyDescent="0.2">
      <c r="A22" s="152" t="s">
        <v>110</v>
      </c>
      <c r="B22" s="159">
        <v>0.33093701494975902</v>
      </c>
      <c r="C22" s="160">
        <v>56</v>
      </c>
      <c r="D22" s="161">
        <v>5.2820053715308866E-2</v>
      </c>
      <c r="E22" s="162">
        <v>49</v>
      </c>
      <c r="F22" s="163">
        <v>4.2024013722126927E-2</v>
      </c>
      <c r="G22" s="164">
        <v>88</v>
      </c>
      <c r="H22" s="158">
        <f t="shared" si="0"/>
        <v>193</v>
      </c>
    </row>
    <row r="23" spans="1:8" ht="14.45" customHeight="1" x14ac:dyDescent="0.2">
      <c r="A23" s="152" t="s">
        <v>111</v>
      </c>
      <c r="B23" s="159">
        <v>0.23237800154918667</v>
      </c>
      <c r="C23" s="160">
        <v>49</v>
      </c>
      <c r="D23" s="161">
        <v>6.8965517241379309E-3</v>
      </c>
      <c r="E23" s="162">
        <v>42</v>
      </c>
      <c r="F23" s="163">
        <v>0.1553398058252427</v>
      </c>
      <c r="G23" s="164">
        <v>55</v>
      </c>
      <c r="H23" s="158">
        <f t="shared" si="0"/>
        <v>146</v>
      </c>
    </row>
    <row r="24" spans="1:8" ht="14.45" customHeight="1" x14ac:dyDescent="0.2">
      <c r="A24" s="152" t="s">
        <v>112</v>
      </c>
      <c r="B24" s="159">
        <v>0.25109395109395111</v>
      </c>
      <c r="C24" s="160">
        <v>49</v>
      </c>
      <c r="D24" s="161">
        <v>2.1863799283154121E-2</v>
      </c>
      <c r="E24" s="162">
        <v>42</v>
      </c>
      <c r="F24" s="163">
        <v>2.8213166144200628E-2</v>
      </c>
      <c r="G24" s="164">
        <v>99</v>
      </c>
      <c r="H24" s="158">
        <f t="shared" si="0"/>
        <v>190</v>
      </c>
    </row>
    <row r="25" spans="1:8" ht="14.45" customHeight="1" x14ac:dyDescent="0.2">
      <c r="A25" s="152" t="s">
        <v>113</v>
      </c>
      <c r="B25" s="159">
        <v>0.29718904227165438</v>
      </c>
      <c r="C25" s="160">
        <v>56</v>
      </c>
      <c r="D25" s="161">
        <v>3.0876363158586256E-2</v>
      </c>
      <c r="E25" s="162">
        <v>42</v>
      </c>
      <c r="F25" s="163">
        <v>3.9015151515151517E-2</v>
      </c>
      <c r="G25" s="164">
        <v>99</v>
      </c>
      <c r="H25" s="158">
        <f t="shared" si="0"/>
        <v>197</v>
      </c>
    </row>
    <row r="26" spans="1:8" ht="14.45" customHeight="1" x14ac:dyDescent="0.2">
      <c r="A26" s="152" t="s">
        <v>114</v>
      </c>
      <c r="B26" s="159">
        <v>0.24015748031496062</v>
      </c>
      <c r="C26" s="160">
        <v>49</v>
      </c>
      <c r="D26" s="161">
        <v>4.0609137055837565E-3</v>
      </c>
      <c r="E26" s="162">
        <v>35</v>
      </c>
      <c r="F26" s="163">
        <v>0</v>
      </c>
      <c r="G26" s="164">
        <v>110</v>
      </c>
      <c r="H26" s="158">
        <f t="shared" si="0"/>
        <v>194</v>
      </c>
    </row>
    <row r="27" spans="1:8" ht="14.45" customHeight="1" x14ac:dyDescent="0.2">
      <c r="A27" s="152" t="s">
        <v>115</v>
      </c>
      <c r="B27" s="159">
        <v>0.11917808219178082</v>
      </c>
      <c r="C27" s="160">
        <v>42</v>
      </c>
      <c r="D27" s="161">
        <v>2.3255813953488372E-2</v>
      </c>
      <c r="E27" s="162">
        <v>42</v>
      </c>
      <c r="F27" s="163">
        <v>0.36296296296296299</v>
      </c>
      <c r="G27" s="164">
        <v>55</v>
      </c>
      <c r="H27" s="158">
        <f t="shared" si="0"/>
        <v>139</v>
      </c>
    </row>
    <row r="28" spans="1:8" ht="14.45" customHeight="1" x14ac:dyDescent="0.2">
      <c r="A28" s="152" t="s">
        <v>116</v>
      </c>
      <c r="B28" s="159">
        <v>0.17063189950513893</v>
      </c>
      <c r="C28" s="160">
        <v>42</v>
      </c>
      <c r="D28" s="161">
        <v>8.4910980423749297E-2</v>
      </c>
      <c r="E28" s="162">
        <v>63</v>
      </c>
      <c r="F28" s="163">
        <v>4.8520619346926259E-2</v>
      </c>
      <c r="G28" s="164">
        <v>88</v>
      </c>
      <c r="H28" s="158">
        <f t="shared" si="0"/>
        <v>193</v>
      </c>
    </row>
    <row r="29" spans="1:8" ht="14.45" customHeight="1" x14ac:dyDescent="0.2">
      <c r="A29" s="152" t="s">
        <v>117</v>
      </c>
      <c r="B29" s="159">
        <v>0.10234581914491109</v>
      </c>
      <c r="C29" s="160">
        <v>42</v>
      </c>
      <c r="D29" s="161">
        <v>3.1232725262576009E-2</v>
      </c>
      <c r="E29" s="162">
        <v>42</v>
      </c>
      <c r="F29" s="163">
        <v>5.114083398898505E-2</v>
      </c>
      <c r="G29" s="164">
        <v>88</v>
      </c>
      <c r="H29" s="158">
        <f t="shared" si="0"/>
        <v>172</v>
      </c>
    </row>
    <row r="30" spans="1:8" ht="14.45" customHeight="1" x14ac:dyDescent="0.2">
      <c r="A30" s="152" t="s">
        <v>118</v>
      </c>
      <c r="B30" s="159">
        <v>0.18770993874728314</v>
      </c>
      <c r="C30" s="160">
        <v>42</v>
      </c>
      <c r="D30" s="161">
        <v>8.6455331412103754E-3</v>
      </c>
      <c r="E30" s="162">
        <v>42</v>
      </c>
      <c r="F30" s="163">
        <v>3.9224734656206739E-2</v>
      </c>
      <c r="G30" s="164">
        <v>99</v>
      </c>
      <c r="H30" s="158">
        <f t="shared" si="0"/>
        <v>183</v>
      </c>
    </row>
    <row r="31" spans="1:8" ht="14.45" customHeight="1" x14ac:dyDescent="0.2">
      <c r="A31" s="152" t="s">
        <v>119</v>
      </c>
      <c r="B31" s="159">
        <v>0.13474956668592508</v>
      </c>
      <c r="C31" s="160">
        <v>42</v>
      </c>
      <c r="D31" s="161">
        <v>1.4600346448898788E-2</v>
      </c>
      <c r="E31" s="162">
        <v>42</v>
      </c>
      <c r="F31" s="163">
        <v>5.2853627094808391E-2</v>
      </c>
      <c r="G31" s="164">
        <v>88</v>
      </c>
      <c r="H31" s="158">
        <f t="shared" si="0"/>
        <v>172</v>
      </c>
    </row>
    <row r="32" spans="1:8" ht="14.45" customHeight="1" x14ac:dyDescent="0.2">
      <c r="A32" s="152" t="s">
        <v>120</v>
      </c>
      <c r="B32" s="159">
        <v>0.22375915378356387</v>
      </c>
      <c r="C32" s="160">
        <v>49</v>
      </c>
      <c r="D32" s="161">
        <v>0</v>
      </c>
      <c r="E32" s="162">
        <v>35</v>
      </c>
      <c r="F32" s="163">
        <v>6.7761806981519512E-2</v>
      </c>
      <c r="G32" s="164">
        <v>77</v>
      </c>
      <c r="H32" s="158">
        <f t="shared" si="0"/>
        <v>161</v>
      </c>
    </row>
    <row r="33" spans="1:8" ht="14.45" customHeight="1" x14ac:dyDescent="0.2">
      <c r="A33" s="152" t="s">
        <v>121</v>
      </c>
      <c r="B33" s="159">
        <v>0.15217840181705555</v>
      </c>
      <c r="C33" s="160">
        <v>42</v>
      </c>
      <c r="D33" s="161">
        <v>4.8934490923441203E-2</v>
      </c>
      <c r="E33" s="162">
        <v>49</v>
      </c>
      <c r="F33" s="163">
        <v>1.7829457364341085E-2</v>
      </c>
      <c r="G33" s="164">
        <v>110</v>
      </c>
      <c r="H33" s="158">
        <f t="shared" si="0"/>
        <v>201</v>
      </c>
    </row>
    <row r="34" spans="1:8" ht="14.45" customHeight="1" x14ac:dyDescent="0.2">
      <c r="A34" s="152" t="s">
        <v>122</v>
      </c>
      <c r="B34" s="159">
        <v>0.15421319297555217</v>
      </c>
      <c r="C34" s="160">
        <v>42</v>
      </c>
      <c r="D34" s="161">
        <v>5.526008561421715E-2</v>
      </c>
      <c r="E34" s="162">
        <v>56</v>
      </c>
      <c r="F34" s="163">
        <v>1.8086867914915296E-2</v>
      </c>
      <c r="G34" s="164">
        <v>110</v>
      </c>
      <c r="H34" s="158">
        <f t="shared" si="0"/>
        <v>208</v>
      </c>
    </row>
    <row r="35" spans="1:8" ht="14.45" customHeight="1" x14ac:dyDescent="0.2">
      <c r="A35" s="152" t="s">
        <v>123</v>
      </c>
      <c r="B35" s="159">
        <v>0.22960138648180242</v>
      </c>
      <c r="C35" s="160">
        <v>49</v>
      </c>
      <c r="D35" s="161">
        <v>1.7241379310344827E-2</v>
      </c>
      <c r="E35" s="162">
        <v>42</v>
      </c>
      <c r="F35" s="163">
        <v>3.0848329048843187E-2</v>
      </c>
      <c r="G35" s="164">
        <v>99</v>
      </c>
      <c r="H35" s="158">
        <f t="shared" si="0"/>
        <v>190</v>
      </c>
    </row>
    <row r="36" spans="1:8" ht="14.45" customHeight="1" x14ac:dyDescent="0.2">
      <c r="A36" s="152" t="s">
        <v>124</v>
      </c>
      <c r="B36" s="159">
        <v>0.14880952380952381</v>
      </c>
      <c r="C36" s="160">
        <v>42</v>
      </c>
      <c r="D36" s="161">
        <v>0</v>
      </c>
      <c r="E36" s="162">
        <v>35</v>
      </c>
      <c r="F36" s="163">
        <v>0</v>
      </c>
      <c r="G36" s="164">
        <v>110</v>
      </c>
      <c r="H36" s="158">
        <f t="shared" si="0"/>
        <v>187</v>
      </c>
    </row>
    <row r="37" spans="1:8" ht="14.45" customHeight="1" x14ac:dyDescent="0.2">
      <c r="A37" s="152" t="s">
        <v>125</v>
      </c>
      <c r="B37" s="159">
        <v>0.24814043439452543</v>
      </c>
      <c r="C37" s="160">
        <v>49</v>
      </c>
      <c r="D37" s="161">
        <v>1.2195121951219513E-2</v>
      </c>
      <c r="E37" s="162">
        <v>42</v>
      </c>
      <c r="F37" s="163">
        <v>2.5983667409057165E-2</v>
      </c>
      <c r="G37" s="164">
        <v>99</v>
      </c>
      <c r="H37" s="158">
        <f t="shared" si="0"/>
        <v>190</v>
      </c>
    </row>
    <row r="38" spans="1:8" ht="14.45" customHeight="1" x14ac:dyDescent="0.2">
      <c r="A38" s="152" t="s">
        <v>126</v>
      </c>
      <c r="B38" s="159">
        <v>0.15593796473337582</v>
      </c>
      <c r="C38" s="160">
        <v>42</v>
      </c>
      <c r="D38" s="161">
        <v>2.4419196201458368E-2</v>
      </c>
      <c r="E38" s="162">
        <v>42</v>
      </c>
      <c r="F38" s="163">
        <v>4.176145596360091E-2</v>
      </c>
      <c r="G38" s="164">
        <v>88</v>
      </c>
      <c r="H38" s="158">
        <f t="shared" si="0"/>
        <v>172</v>
      </c>
    </row>
    <row r="39" spans="1:8" ht="14.45" customHeight="1" x14ac:dyDescent="0.2">
      <c r="A39" s="165" t="s">
        <v>127</v>
      </c>
      <c r="B39" s="159">
        <v>0.258120709089046</v>
      </c>
      <c r="C39" s="160">
        <v>49</v>
      </c>
      <c r="D39" s="161">
        <v>3.5068691250903831E-2</v>
      </c>
      <c r="E39" s="162">
        <v>49</v>
      </c>
      <c r="F39" s="163">
        <v>3.2867132867132866E-2</v>
      </c>
      <c r="G39" s="164">
        <v>99</v>
      </c>
      <c r="H39" s="158">
        <f t="shared" si="0"/>
        <v>197</v>
      </c>
    </row>
    <row r="40" spans="1:8" ht="14.45" customHeight="1" x14ac:dyDescent="0.2">
      <c r="A40" s="152" t="s">
        <v>128</v>
      </c>
      <c r="B40" s="159">
        <v>0.29954910801803569</v>
      </c>
      <c r="C40" s="160">
        <v>56</v>
      </c>
      <c r="D40" s="161">
        <v>2.1850899742930592E-2</v>
      </c>
      <c r="E40" s="162">
        <v>42</v>
      </c>
      <c r="F40" s="163">
        <v>5.410334346504559E-2</v>
      </c>
      <c r="G40" s="164">
        <v>88</v>
      </c>
      <c r="H40" s="158">
        <f t="shared" si="0"/>
        <v>186</v>
      </c>
    </row>
    <row r="41" spans="1:8" ht="14.45" customHeight="1" x14ac:dyDescent="0.2">
      <c r="A41" s="152" t="s">
        <v>129</v>
      </c>
      <c r="B41" s="159">
        <v>0.29365962180200222</v>
      </c>
      <c r="C41" s="160">
        <v>56</v>
      </c>
      <c r="D41" s="161">
        <v>5.8651026392961877E-3</v>
      </c>
      <c r="E41" s="162">
        <v>42</v>
      </c>
      <c r="F41" s="163">
        <v>2.0114942528735632E-2</v>
      </c>
      <c r="G41" s="164">
        <v>99</v>
      </c>
      <c r="H41" s="158">
        <f t="shared" si="0"/>
        <v>197</v>
      </c>
    </row>
    <row r="42" spans="1:8" ht="14.45" customHeight="1" x14ac:dyDescent="0.2">
      <c r="A42" s="152" t="s">
        <v>130</v>
      </c>
      <c r="B42" s="159">
        <v>0.36142423830866044</v>
      </c>
      <c r="C42" s="160">
        <v>56</v>
      </c>
      <c r="D42" s="161">
        <v>3.557546053743451E-2</v>
      </c>
      <c r="E42" s="162">
        <v>49</v>
      </c>
      <c r="F42" s="163">
        <v>3.4353325173398612E-2</v>
      </c>
      <c r="G42" s="164">
        <v>99</v>
      </c>
      <c r="H42" s="158">
        <f t="shared" si="0"/>
        <v>204</v>
      </c>
    </row>
    <row r="43" spans="1:8" ht="14.45" customHeight="1" x14ac:dyDescent="0.2">
      <c r="A43" s="152" t="s">
        <v>131</v>
      </c>
      <c r="B43" s="159">
        <v>0.17759740259740259</v>
      </c>
      <c r="C43" s="160">
        <v>42</v>
      </c>
      <c r="D43" s="161">
        <v>1.0279001468428781E-2</v>
      </c>
      <c r="E43" s="162">
        <v>42</v>
      </c>
      <c r="F43" s="163">
        <v>5.9392265193370167E-2</v>
      </c>
      <c r="G43" s="164">
        <v>88</v>
      </c>
      <c r="H43" s="158">
        <f t="shared" si="0"/>
        <v>172</v>
      </c>
    </row>
    <row r="44" spans="1:8" ht="14.45" customHeight="1" x14ac:dyDescent="0.2">
      <c r="A44" s="152" t="s">
        <v>132</v>
      </c>
      <c r="B44" s="159">
        <v>0.188907753254103</v>
      </c>
      <c r="C44" s="160">
        <v>42</v>
      </c>
      <c r="D44" s="161">
        <v>2.1121735407449695E-2</v>
      </c>
      <c r="E44" s="162">
        <v>42</v>
      </c>
      <c r="F44" s="163">
        <v>2.5587539980531218E-2</v>
      </c>
      <c r="G44" s="164">
        <v>99</v>
      </c>
      <c r="H44" s="158">
        <f t="shared" si="0"/>
        <v>183</v>
      </c>
    </row>
    <row r="45" spans="1:8" ht="14.45" customHeight="1" x14ac:dyDescent="0.2">
      <c r="A45" s="152" t="s">
        <v>133</v>
      </c>
      <c r="B45" s="159">
        <v>0.25262197902416783</v>
      </c>
      <c r="C45" s="160">
        <v>49</v>
      </c>
      <c r="D45" s="161">
        <v>3.8834951456310676E-2</v>
      </c>
      <c r="E45" s="162">
        <v>49</v>
      </c>
      <c r="F45" s="163">
        <v>4.5875606528451698E-2</v>
      </c>
      <c r="G45" s="164">
        <v>88</v>
      </c>
      <c r="H45" s="158">
        <f t="shared" si="0"/>
        <v>186</v>
      </c>
    </row>
    <row r="46" spans="1:8" ht="14.45" customHeight="1" x14ac:dyDescent="0.2">
      <c r="A46" s="152" t="s">
        <v>134</v>
      </c>
      <c r="B46" s="159">
        <v>0.20833333333333334</v>
      </c>
      <c r="C46" s="160">
        <v>49</v>
      </c>
      <c r="D46" s="161">
        <v>0</v>
      </c>
      <c r="E46" s="162">
        <v>35</v>
      </c>
      <c r="F46" s="163">
        <v>0</v>
      </c>
      <c r="G46" s="164">
        <v>110</v>
      </c>
      <c r="H46" s="158">
        <f t="shared" si="0"/>
        <v>194</v>
      </c>
    </row>
    <row r="47" spans="1:8" ht="14.45" customHeight="1" x14ac:dyDescent="0.2">
      <c r="A47" s="152" t="s">
        <v>135</v>
      </c>
      <c r="B47" s="159">
        <v>0.19774590163934427</v>
      </c>
      <c r="C47" s="160">
        <v>42</v>
      </c>
      <c r="D47" s="161">
        <v>8.4388185654008432E-3</v>
      </c>
      <c r="E47" s="162">
        <v>42</v>
      </c>
      <c r="F47" s="163">
        <v>3.2653061224489799E-2</v>
      </c>
      <c r="G47" s="164">
        <v>99</v>
      </c>
      <c r="H47" s="158">
        <f t="shared" si="0"/>
        <v>183</v>
      </c>
    </row>
    <row r="48" spans="1:8" ht="14.45" customHeight="1" x14ac:dyDescent="0.2">
      <c r="A48" s="152" t="s">
        <v>136</v>
      </c>
      <c r="B48" s="159">
        <v>0.22692633361558001</v>
      </c>
      <c r="C48" s="160">
        <v>49</v>
      </c>
      <c r="D48" s="161">
        <v>2.313624678663239E-2</v>
      </c>
      <c r="E48" s="162">
        <v>42</v>
      </c>
      <c r="F48" s="163">
        <v>4.4226044226044224E-2</v>
      </c>
      <c r="G48" s="164">
        <v>88</v>
      </c>
      <c r="H48" s="158">
        <f t="shared" si="0"/>
        <v>179</v>
      </c>
    </row>
    <row r="49" spans="1:8" ht="14.45" customHeight="1" x14ac:dyDescent="0.2">
      <c r="A49" s="152" t="s">
        <v>137</v>
      </c>
      <c r="B49" s="159">
        <v>0.31425702811244982</v>
      </c>
      <c r="C49" s="160">
        <v>56</v>
      </c>
      <c r="D49" s="161">
        <v>7.8917700112739568E-3</v>
      </c>
      <c r="E49" s="162">
        <v>42</v>
      </c>
      <c r="F49" s="163">
        <v>3.3769063180827889E-2</v>
      </c>
      <c r="G49" s="164">
        <v>99</v>
      </c>
      <c r="H49" s="158">
        <f t="shared" si="0"/>
        <v>197</v>
      </c>
    </row>
    <row r="50" spans="1:8" ht="14.45" customHeight="1" x14ac:dyDescent="0.2">
      <c r="A50" s="152" t="s">
        <v>138</v>
      </c>
      <c r="B50" s="159">
        <v>8.5267134376686454E-2</v>
      </c>
      <c r="C50" s="160">
        <v>35</v>
      </c>
      <c r="D50" s="161">
        <v>6.0538116591928252E-2</v>
      </c>
      <c r="E50" s="162">
        <v>56</v>
      </c>
      <c r="F50" s="163">
        <v>5.5084745762711863E-2</v>
      </c>
      <c r="G50" s="164">
        <v>88</v>
      </c>
      <c r="H50" s="158">
        <f t="shared" si="0"/>
        <v>179</v>
      </c>
    </row>
    <row r="51" spans="1:8" ht="14.45" customHeight="1" x14ac:dyDescent="0.2">
      <c r="A51" s="152" t="s">
        <v>139</v>
      </c>
      <c r="B51" s="159">
        <v>0.30428360413589367</v>
      </c>
      <c r="C51" s="160">
        <v>56</v>
      </c>
      <c r="D51" s="161">
        <v>1.4823261117445839E-2</v>
      </c>
      <c r="E51" s="162">
        <v>42</v>
      </c>
      <c r="F51" s="163">
        <v>1.6816143497757848E-2</v>
      </c>
      <c r="G51" s="164">
        <v>110</v>
      </c>
      <c r="H51" s="158">
        <f t="shared" si="0"/>
        <v>208</v>
      </c>
    </row>
    <row r="52" spans="1:8" ht="14.45" customHeight="1" x14ac:dyDescent="0.2">
      <c r="A52" s="152" t="s">
        <v>140</v>
      </c>
      <c r="B52" s="159">
        <v>0.25377358490566038</v>
      </c>
      <c r="C52" s="160">
        <v>49</v>
      </c>
      <c r="D52" s="161">
        <v>7.4487895716945996E-3</v>
      </c>
      <c r="E52" s="162">
        <v>42</v>
      </c>
      <c r="F52" s="163">
        <v>4.6181172291296625E-2</v>
      </c>
      <c r="G52" s="164">
        <v>88</v>
      </c>
      <c r="H52" s="158">
        <f t="shared" si="0"/>
        <v>179</v>
      </c>
    </row>
    <row r="53" spans="1:8" ht="14.45" customHeight="1" x14ac:dyDescent="0.2">
      <c r="A53" s="152" t="s">
        <v>141</v>
      </c>
      <c r="B53" s="159">
        <v>0.52420091324200913</v>
      </c>
      <c r="C53" s="160">
        <v>70</v>
      </c>
      <c r="D53" s="161">
        <v>3.71900826446281E-2</v>
      </c>
      <c r="E53" s="162">
        <v>49</v>
      </c>
      <c r="F53" s="163">
        <v>7.9847908745247151E-2</v>
      </c>
      <c r="G53" s="164">
        <v>77</v>
      </c>
      <c r="H53" s="158">
        <f t="shared" si="0"/>
        <v>196</v>
      </c>
    </row>
    <row r="54" spans="1:8" ht="14.45" customHeight="1" x14ac:dyDescent="0.2">
      <c r="A54" s="152" t="s">
        <v>142</v>
      </c>
      <c r="B54" s="159">
        <v>0.19326874043855177</v>
      </c>
      <c r="C54" s="160">
        <v>42</v>
      </c>
      <c r="D54" s="161">
        <v>1.5455950540958269E-2</v>
      </c>
      <c r="E54" s="162">
        <v>42</v>
      </c>
      <c r="F54" s="163">
        <v>4.2899408284023666E-2</v>
      </c>
      <c r="G54" s="164">
        <v>88</v>
      </c>
      <c r="H54" s="158">
        <f t="shared" si="0"/>
        <v>172</v>
      </c>
    </row>
    <row r="55" spans="1:8" ht="14.45" customHeight="1" x14ac:dyDescent="0.2">
      <c r="A55" s="152" t="s">
        <v>143</v>
      </c>
      <c r="B55" s="159">
        <v>0.45112781954887216</v>
      </c>
      <c r="C55" s="160">
        <v>63</v>
      </c>
      <c r="D55" s="161">
        <v>5.128205128205128E-2</v>
      </c>
      <c r="E55" s="162">
        <v>49</v>
      </c>
      <c r="F55" s="163">
        <v>0</v>
      </c>
      <c r="G55" s="164">
        <v>110</v>
      </c>
      <c r="H55" s="158">
        <f t="shared" si="0"/>
        <v>222</v>
      </c>
    </row>
    <row r="56" spans="1:8" ht="14.45" customHeight="1" x14ac:dyDescent="0.2">
      <c r="A56" s="152" t="s">
        <v>144</v>
      </c>
      <c r="B56" s="159">
        <v>0</v>
      </c>
      <c r="C56" s="160">
        <v>35</v>
      </c>
      <c r="D56" s="161">
        <v>0</v>
      </c>
      <c r="E56" s="162">
        <v>35</v>
      </c>
      <c r="F56" s="163">
        <v>0</v>
      </c>
      <c r="G56" s="164">
        <v>110</v>
      </c>
      <c r="H56" s="158">
        <f t="shared" si="0"/>
        <v>180</v>
      </c>
    </row>
    <row r="57" spans="1:8" ht="14.45" customHeight="1" x14ac:dyDescent="0.2">
      <c r="A57" s="152" t="s">
        <v>145</v>
      </c>
      <c r="B57" s="159">
        <v>0.14953271028037382</v>
      </c>
      <c r="C57" s="160">
        <v>42</v>
      </c>
      <c r="D57" s="161">
        <v>0</v>
      </c>
      <c r="E57" s="162">
        <v>35</v>
      </c>
      <c r="F57" s="163">
        <v>0</v>
      </c>
      <c r="G57" s="164">
        <v>110</v>
      </c>
      <c r="H57" s="158">
        <f t="shared" si="0"/>
        <v>187</v>
      </c>
    </row>
    <row r="58" spans="1:8" ht="14.45" customHeight="1" x14ac:dyDescent="0.2">
      <c r="A58" s="152" t="s">
        <v>146</v>
      </c>
      <c r="B58" s="159">
        <v>0.46309278350515465</v>
      </c>
      <c r="C58" s="160">
        <v>63</v>
      </c>
      <c r="D58" s="161">
        <v>3.8980509745127435E-2</v>
      </c>
      <c r="E58" s="162">
        <v>49</v>
      </c>
      <c r="F58" s="163">
        <v>4.4412607449856735E-2</v>
      </c>
      <c r="G58" s="164">
        <v>88</v>
      </c>
      <c r="H58" s="158">
        <f t="shared" si="0"/>
        <v>200</v>
      </c>
    </row>
    <row r="59" spans="1:8" ht="14.45" customHeight="1" x14ac:dyDescent="0.2">
      <c r="A59" s="152" t="s">
        <v>147</v>
      </c>
      <c r="B59" s="159">
        <v>0.14551503203548546</v>
      </c>
      <c r="C59" s="160">
        <v>42</v>
      </c>
      <c r="D59" s="161">
        <v>5.7101727447216893E-2</v>
      </c>
      <c r="E59" s="162">
        <v>56</v>
      </c>
      <c r="F59" s="163">
        <v>1.7907634307257305E-2</v>
      </c>
      <c r="G59" s="164">
        <v>110</v>
      </c>
      <c r="H59" s="158">
        <f t="shared" si="0"/>
        <v>208</v>
      </c>
    </row>
    <row r="60" spans="1:8" ht="14.45" customHeight="1" x14ac:dyDescent="0.2">
      <c r="A60" s="152" t="s">
        <v>148</v>
      </c>
      <c r="B60" s="159">
        <v>0.40558510638297873</v>
      </c>
      <c r="C60" s="160">
        <v>63</v>
      </c>
      <c r="D60" s="161">
        <v>3.2146957520091848E-2</v>
      </c>
      <c r="E60" s="162">
        <v>42</v>
      </c>
      <c r="F60" s="163">
        <v>2.2446689113355778E-2</v>
      </c>
      <c r="G60" s="164">
        <v>99</v>
      </c>
      <c r="H60" s="158">
        <f t="shared" si="0"/>
        <v>204</v>
      </c>
    </row>
    <row r="61" spans="1:8" ht="14.45" customHeight="1" x14ac:dyDescent="0.2">
      <c r="A61" s="152" t="s">
        <v>149</v>
      </c>
      <c r="B61" s="159">
        <v>7.0175438596491224E-2</v>
      </c>
      <c r="C61" s="160">
        <v>35</v>
      </c>
      <c r="D61" s="161">
        <v>0</v>
      </c>
      <c r="E61" s="162">
        <v>35</v>
      </c>
      <c r="F61" s="163">
        <v>0</v>
      </c>
      <c r="G61" s="164">
        <v>110</v>
      </c>
      <c r="H61" s="158">
        <f t="shared" si="0"/>
        <v>180</v>
      </c>
    </row>
    <row r="62" spans="1:8" ht="14.45" customHeight="1" x14ac:dyDescent="0.2">
      <c r="A62" s="152" t="s">
        <v>150</v>
      </c>
      <c r="B62" s="159">
        <v>0.42598187311178248</v>
      </c>
      <c r="C62" s="160">
        <v>63</v>
      </c>
      <c r="D62" s="161">
        <v>7.6086956521739135E-2</v>
      </c>
      <c r="E62" s="162">
        <v>63</v>
      </c>
      <c r="F62" s="163">
        <v>0</v>
      </c>
      <c r="G62" s="164">
        <v>110</v>
      </c>
      <c r="H62" s="158">
        <f t="shared" si="0"/>
        <v>236</v>
      </c>
    </row>
    <row r="63" spans="1:8" ht="14.45" customHeight="1" x14ac:dyDescent="0.2">
      <c r="A63" s="152" t="s">
        <v>151</v>
      </c>
      <c r="B63" s="159">
        <v>0</v>
      </c>
      <c r="C63" s="160">
        <v>35</v>
      </c>
      <c r="D63" s="161">
        <v>0.12637362637362637</v>
      </c>
      <c r="E63" s="162">
        <v>70</v>
      </c>
      <c r="F63" s="163">
        <v>0</v>
      </c>
      <c r="G63" s="164">
        <v>110</v>
      </c>
      <c r="H63" s="158">
        <f t="shared" si="0"/>
        <v>215</v>
      </c>
    </row>
    <row r="64" spans="1:8" ht="14.45" customHeight="1" x14ac:dyDescent="0.2">
      <c r="A64" s="152" t="s">
        <v>152</v>
      </c>
      <c r="B64" s="159">
        <v>7.3966220151426912E-2</v>
      </c>
      <c r="C64" s="160">
        <v>35</v>
      </c>
      <c r="D64" s="161">
        <v>1.0493827160493827E-2</v>
      </c>
      <c r="E64" s="162">
        <v>42</v>
      </c>
      <c r="F64" s="163">
        <v>5.0966608084358524E-2</v>
      </c>
      <c r="G64" s="164">
        <v>88</v>
      </c>
      <c r="H64" s="158">
        <f t="shared" si="0"/>
        <v>165</v>
      </c>
    </row>
    <row r="65" spans="1:8" ht="14.45" customHeight="1" x14ac:dyDescent="0.2">
      <c r="A65" s="152" t="s">
        <v>153</v>
      </c>
      <c r="B65" s="159">
        <v>0.15756136183689629</v>
      </c>
      <c r="C65" s="160">
        <v>42</v>
      </c>
      <c r="D65" s="161">
        <v>1.9108280254777069E-2</v>
      </c>
      <c r="E65" s="162">
        <v>42</v>
      </c>
      <c r="F65" s="163">
        <v>0</v>
      </c>
      <c r="G65" s="164">
        <v>110</v>
      </c>
      <c r="H65" s="158">
        <f t="shared" si="0"/>
        <v>194</v>
      </c>
    </row>
    <row r="66" spans="1:8" ht="14.45" customHeight="1" x14ac:dyDescent="0.2">
      <c r="A66" s="152" t="s">
        <v>154</v>
      </c>
      <c r="B66" s="159">
        <v>0</v>
      </c>
      <c r="C66" s="160">
        <v>35</v>
      </c>
      <c r="D66" s="161">
        <v>0.1037037037037037</v>
      </c>
      <c r="E66" s="162">
        <v>70</v>
      </c>
      <c r="F66" s="163">
        <v>0.12337662337662338</v>
      </c>
      <c r="G66" s="164">
        <v>55</v>
      </c>
      <c r="H66" s="158">
        <f t="shared" si="0"/>
        <v>160</v>
      </c>
    </row>
    <row r="67" spans="1:8" ht="14.45" customHeight="1" x14ac:dyDescent="0.2">
      <c r="A67" s="152" t="s">
        <v>155</v>
      </c>
      <c r="B67" s="159">
        <v>0.14628614628614628</v>
      </c>
      <c r="C67" s="160">
        <v>42</v>
      </c>
      <c r="D67" s="161">
        <v>7.8112915699922666E-2</v>
      </c>
      <c r="E67" s="162">
        <v>63</v>
      </c>
      <c r="F67" s="163">
        <v>1.4481707317073171E-2</v>
      </c>
      <c r="G67" s="164">
        <v>110</v>
      </c>
      <c r="H67" s="158">
        <f t="shared" si="0"/>
        <v>215</v>
      </c>
    </row>
    <row r="68" spans="1:8" ht="14.45" customHeight="1" x14ac:dyDescent="0.2">
      <c r="A68" s="152" t="s">
        <v>156</v>
      </c>
      <c r="B68" s="159">
        <v>0.28176919622810959</v>
      </c>
      <c r="C68" s="160">
        <v>49</v>
      </c>
      <c r="D68" s="161">
        <v>5.894736842105263E-2</v>
      </c>
      <c r="E68" s="162">
        <v>56</v>
      </c>
      <c r="F68" s="163">
        <v>3.0612244897959183E-2</v>
      </c>
      <c r="G68" s="164">
        <v>99</v>
      </c>
      <c r="H68" s="158">
        <f t="shared" si="0"/>
        <v>204</v>
      </c>
    </row>
    <row r="69" spans="1:8" ht="14.45" customHeight="1" x14ac:dyDescent="0.2">
      <c r="A69" s="152" t="s">
        <v>157</v>
      </c>
      <c r="B69" s="159">
        <v>6.9705979517674266E-2</v>
      </c>
      <c r="C69" s="160">
        <v>35</v>
      </c>
      <c r="D69" s="161">
        <v>6.7073170731707321E-2</v>
      </c>
      <c r="E69" s="162">
        <v>56</v>
      </c>
      <c r="F69" s="163">
        <v>8.5076708507670851E-2</v>
      </c>
      <c r="G69" s="164">
        <v>66</v>
      </c>
      <c r="H69" s="158">
        <f t="shared" si="0"/>
        <v>157</v>
      </c>
    </row>
    <row r="70" spans="1:8" ht="14.45" customHeight="1" x14ac:dyDescent="0.2">
      <c r="A70" s="152" t="s">
        <v>158</v>
      </c>
      <c r="B70" s="159">
        <v>0.14111054508405502</v>
      </c>
      <c r="C70" s="160">
        <v>42</v>
      </c>
      <c r="D70" s="161">
        <v>1.5193370165745856E-2</v>
      </c>
      <c r="E70" s="162">
        <v>42</v>
      </c>
      <c r="F70" s="163">
        <v>4.3593130779392336E-2</v>
      </c>
      <c r="G70" s="164">
        <v>88</v>
      </c>
      <c r="H70" s="158">
        <f t="shared" si="0"/>
        <v>172</v>
      </c>
    </row>
    <row r="71" spans="1:8" ht="14.45" customHeight="1" x14ac:dyDescent="0.2">
      <c r="A71" s="152" t="s">
        <v>159</v>
      </c>
      <c r="B71" s="159">
        <v>0.29371816638370118</v>
      </c>
      <c r="C71" s="160">
        <v>56</v>
      </c>
      <c r="D71" s="161">
        <v>2.5139664804469275E-2</v>
      </c>
      <c r="E71" s="162">
        <v>42</v>
      </c>
      <c r="F71" s="163">
        <v>0</v>
      </c>
      <c r="G71" s="164">
        <v>110</v>
      </c>
      <c r="H71" s="158">
        <f t="shared" si="0"/>
        <v>208</v>
      </c>
    </row>
    <row r="72" spans="1:8" ht="14.45" customHeight="1" x14ac:dyDescent="0.2">
      <c r="A72" s="152" t="s">
        <v>160</v>
      </c>
      <c r="B72" s="159">
        <v>0.41033822590938096</v>
      </c>
      <c r="C72" s="160">
        <v>63</v>
      </c>
      <c r="D72" s="161">
        <v>3.2206119162640902E-3</v>
      </c>
      <c r="E72" s="162">
        <v>35</v>
      </c>
      <c r="F72" s="163">
        <v>5.7663125948406675E-2</v>
      </c>
      <c r="G72" s="164">
        <v>88</v>
      </c>
      <c r="H72" s="158">
        <f t="shared" si="0"/>
        <v>186</v>
      </c>
    </row>
    <row r="73" spans="1:8" ht="14.45" customHeight="1" x14ac:dyDescent="0.2">
      <c r="A73" s="152" t="s">
        <v>161</v>
      </c>
      <c r="B73" s="159">
        <v>0.16577479221222816</v>
      </c>
      <c r="C73" s="160">
        <v>42</v>
      </c>
      <c r="D73" s="161">
        <v>2.5320970042796005E-2</v>
      </c>
      <c r="E73" s="162">
        <v>42</v>
      </c>
      <c r="F73" s="163">
        <v>3.6426116838487975E-2</v>
      </c>
      <c r="G73" s="164">
        <v>99</v>
      </c>
      <c r="H73" s="158">
        <f t="shared" ref="H73:H136" si="1">C73+E73+G73</f>
        <v>183</v>
      </c>
    </row>
    <row r="74" spans="1:8" ht="14.45" customHeight="1" x14ac:dyDescent="0.2">
      <c r="A74" s="152" t="s">
        <v>162</v>
      </c>
      <c r="B74" s="159">
        <v>0.35583796664019063</v>
      </c>
      <c r="C74" s="160">
        <v>56</v>
      </c>
      <c r="D74" s="161">
        <v>3.0612244897959183E-2</v>
      </c>
      <c r="E74" s="162">
        <v>42</v>
      </c>
      <c r="F74" s="163">
        <v>4.8543689320388349E-2</v>
      </c>
      <c r="G74" s="164">
        <v>88</v>
      </c>
      <c r="H74" s="158">
        <f t="shared" si="1"/>
        <v>186</v>
      </c>
    </row>
    <row r="75" spans="1:8" ht="14.45" customHeight="1" x14ac:dyDescent="0.2">
      <c r="A75" s="152" t="s">
        <v>163</v>
      </c>
      <c r="B75" s="159">
        <v>0.15450643776824036</v>
      </c>
      <c r="C75" s="160">
        <v>42</v>
      </c>
      <c r="D75" s="161">
        <v>0</v>
      </c>
      <c r="E75" s="162">
        <v>35</v>
      </c>
      <c r="F75" s="163">
        <v>0</v>
      </c>
      <c r="G75" s="164">
        <v>110</v>
      </c>
      <c r="H75" s="158">
        <f t="shared" si="1"/>
        <v>187</v>
      </c>
    </row>
    <row r="76" spans="1:8" ht="14.45" customHeight="1" x14ac:dyDescent="0.2">
      <c r="A76" s="152" t="s">
        <v>164</v>
      </c>
      <c r="B76" s="159">
        <v>0.16565349544072949</v>
      </c>
      <c r="C76" s="160">
        <v>42</v>
      </c>
      <c r="D76" s="161">
        <v>1.7441860465116279E-2</v>
      </c>
      <c r="E76" s="162">
        <v>42</v>
      </c>
      <c r="F76" s="163">
        <v>0</v>
      </c>
      <c r="G76" s="164">
        <v>110</v>
      </c>
      <c r="H76" s="158">
        <f t="shared" si="1"/>
        <v>194</v>
      </c>
    </row>
    <row r="77" spans="1:8" ht="14.45" customHeight="1" x14ac:dyDescent="0.2">
      <c r="A77" s="152" t="s">
        <v>165</v>
      </c>
      <c r="B77" s="159">
        <v>0.33417721518987342</v>
      </c>
      <c r="C77" s="160">
        <v>56</v>
      </c>
      <c r="D77" s="161">
        <v>6.6350710900473939E-2</v>
      </c>
      <c r="E77" s="162">
        <v>56</v>
      </c>
      <c r="F77" s="163">
        <v>4.5248868778280542E-2</v>
      </c>
      <c r="G77" s="164">
        <v>88</v>
      </c>
      <c r="H77" s="158">
        <f t="shared" si="1"/>
        <v>200</v>
      </c>
    </row>
    <row r="78" spans="1:8" ht="14.45" customHeight="1" x14ac:dyDescent="0.2">
      <c r="A78" s="152" t="s">
        <v>166</v>
      </c>
      <c r="B78" s="159">
        <v>0.31213872832369943</v>
      </c>
      <c r="C78" s="160">
        <v>56</v>
      </c>
      <c r="D78" s="161">
        <v>9.2920353982300891E-2</v>
      </c>
      <c r="E78" s="162">
        <v>63</v>
      </c>
      <c r="F78" s="163">
        <v>0</v>
      </c>
      <c r="G78" s="164">
        <v>110</v>
      </c>
      <c r="H78" s="158">
        <f t="shared" si="1"/>
        <v>229</v>
      </c>
    </row>
    <row r="79" spans="1:8" ht="14.45" customHeight="1" x14ac:dyDescent="0.2">
      <c r="A79" s="152" t="s">
        <v>167</v>
      </c>
      <c r="B79" s="159">
        <v>0.42094861660079053</v>
      </c>
      <c r="C79" s="160">
        <v>63</v>
      </c>
      <c r="D79" s="161">
        <v>1.7167381974248927E-2</v>
      </c>
      <c r="E79" s="162">
        <v>42</v>
      </c>
      <c r="F79" s="163">
        <v>0</v>
      </c>
      <c r="G79" s="164">
        <v>110</v>
      </c>
      <c r="H79" s="158">
        <f t="shared" si="1"/>
        <v>215</v>
      </c>
    </row>
    <row r="80" spans="1:8" ht="14.45" customHeight="1" x14ac:dyDescent="0.2">
      <c r="A80" s="152" t="s">
        <v>168</v>
      </c>
      <c r="B80" s="159">
        <v>0</v>
      </c>
      <c r="C80" s="160">
        <v>35</v>
      </c>
      <c r="D80" s="161">
        <v>0</v>
      </c>
      <c r="E80" s="162">
        <v>35</v>
      </c>
      <c r="F80" s="163">
        <v>0</v>
      </c>
      <c r="G80" s="164">
        <v>110</v>
      </c>
      <c r="H80" s="158">
        <f t="shared" si="1"/>
        <v>180</v>
      </c>
    </row>
    <row r="81" spans="1:8" ht="14.45" customHeight="1" x14ac:dyDescent="0.2">
      <c r="A81" s="152" t="s">
        <v>169</v>
      </c>
      <c r="B81" s="159">
        <v>0.40361445783132532</v>
      </c>
      <c r="C81" s="160">
        <v>63</v>
      </c>
      <c r="D81" s="161">
        <v>4.5676998368678633E-2</v>
      </c>
      <c r="E81" s="162">
        <v>49</v>
      </c>
      <c r="F81" s="163">
        <v>0</v>
      </c>
      <c r="G81" s="164">
        <v>110</v>
      </c>
      <c r="H81" s="158">
        <f t="shared" si="1"/>
        <v>222</v>
      </c>
    </row>
    <row r="82" spans="1:8" ht="14.45" customHeight="1" x14ac:dyDescent="0.2">
      <c r="A82" s="152" t="s">
        <v>170</v>
      </c>
      <c r="B82" s="159">
        <v>0.18510158013544017</v>
      </c>
      <c r="C82" s="160">
        <v>42</v>
      </c>
      <c r="D82" s="161">
        <v>5.817174515235457E-2</v>
      </c>
      <c r="E82" s="162">
        <v>56</v>
      </c>
      <c r="F82" s="163">
        <v>6.2337662337662338E-2</v>
      </c>
      <c r="G82" s="164">
        <v>77</v>
      </c>
      <c r="H82" s="158">
        <f t="shared" si="1"/>
        <v>175</v>
      </c>
    </row>
    <row r="83" spans="1:8" ht="14.45" customHeight="1" x14ac:dyDescent="0.2">
      <c r="A83" s="152" t="s">
        <v>171</v>
      </c>
      <c r="B83" s="159">
        <v>0.35185185185185186</v>
      </c>
      <c r="C83" s="160">
        <v>56</v>
      </c>
      <c r="D83" s="161">
        <v>0</v>
      </c>
      <c r="E83" s="162">
        <v>35</v>
      </c>
      <c r="F83" s="163">
        <v>0</v>
      </c>
      <c r="G83" s="164">
        <v>110</v>
      </c>
      <c r="H83" s="158">
        <f t="shared" si="1"/>
        <v>201</v>
      </c>
    </row>
    <row r="84" spans="1:8" ht="14.45" customHeight="1" x14ac:dyDescent="0.2">
      <c r="A84" s="152" t="s">
        <v>172</v>
      </c>
      <c r="B84" s="159">
        <v>0.13016528925619836</v>
      </c>
      <c r="C84" s="160">
        <v>42</v>
      </c>
      <c r="D84" s="161">
        <v>7.2072072072072071E-2</v>
      </c>
      <c r="E84" s="162">
        <v>56</v>
      </c>
      <c r="F84" s="163">
        <v>0</v>
      </c>
      <c r="G84" s="164">
        <v>110</v>
      </c>
      <c r="H84" s="158">
        <f t="shared" si="1"/>
        <v>208</v>
      </c>
    </row>
    <row r="85" spans="1:8" ht="14.45" customHeight="1" x14ac:dyDescent="0.2">
      <c r="A85" s="152" t="s">
        <v>173</v>
      </c>
      <c r="B85" s="159">
        <v>0.28742514970059879</v>
      </c>
      <c r="C85" s="160">
        <v>49</v>
      </c>
      <c r="D85" s="161">
        <v>0</v>
      </c>
      <c r="E85" s="162">
        <v>35</v>
      </c>
      <c r="F85" s="163">
        <v>6.0606060606060608E-2</v>
      </c>
      <c r="G85" s="164">
        <v>77</v>
      </c>
      <c r="H85" s="158">
        <f t="shared" si="1"/>
        <v>161</v>
      </c>
    </row>
    <row r="86" spans="1:8" ht="14.45" customHeight="1" x14ac:dyDescent="0.2">
      <c r="A86" s="152" t="s">
        <v>174</v>
      </c>
      <c r="B86" s="159">
        <v>0.35301322880940716</v>
      </c>
      <c r="C86" s="160">
        <v>56</v>
      </c>
      <c r="D86" s="161">
        <v>4.4240400667779629E-2</v>
      </c>
      <c r="E86" s="162">
        <v>49</v>
      </c>
      <c r="F86" s="163">
        <v>4.9206349206349205E-2</v>
      </c>
      <c r="G86" s="164">
        <v>88</v>
      </c>
      <c r="H86" s="158">
        <f t="shared" si="1"/>
        <v>193</v>
      </c>
    </row>
    <row r="87" spans="1:8" ht="14.45" customHeight="1" x14ac:dyDescent="0.2">
      <c r="A87" s="152" t="s">
        <v>175</v>
      </c>
      <c r="B87" s="159">
        <v>0.13705840672132807</v>
      </c>
      <c r="C87" s="160">
        <v>42</v>
      </c>
      <c r="D87" s="161">
        <v>8.5744908896034297E-3</v>
      </c>
      <c r="E87" s="162">
        <v>42</v>
      </c>
      <c r="F87" s="163">
        <v>1.6859852476290831E-2</v>
      </c>
      <c r="G87" s="164">
        <v>110</v>
      </c>
      <c r="H87" s="158">
        <f t="shared" si="1"/>
        <v>194</v>
      </c>
    </row>
    <row r="88" spans="1:8" ht="14.45" customHeight="1" x14ac:dyDescent="0.2">
      <c r="A88" s="152" t="s">
        <v>176</v>
      </c>
      <c r="B88" s="159">
        <v>0.19672131147540983</v>
      </c>
      <c r="C88" s="160">
        <v>42</v>
      </c>
      <c r="D88" s="161">
        <v>0</v>
      </c>
      <c r="E88" s="162">
        <v>35</v>
      </c>
      <c r="F88" s="163">
        <v>0</v>
      </c>
      <c r="G88" s="164">
        <v>110</v>
      </c>
      <c r="H88" s="158">
        <f t="shared" si="1"/>
        <v>187</v>
      </c>
    </row>
    <row r="89" spans="1:8" ht="14.45" customHeight="1" x14ac:dyDescent="0.2">
      <c r="A89" s="152" t="s">
        <v>177</v>
      </c>
      <c r="B89" s="159">
        <v>0.1986947063089195</v>
      </c>
      <c r="C89" s="160">
        <v>42</v>
      </c>
      <c r="D89" s="161">
        <v>1.6840417000801924E-2</v>
      </c>
      <c r="E89" s="162">
        <v>42</v>
      </c>
      <c r="F89" s="163">
        <v>1.3449367088607595E-2</v>
      </c>
      <c r="G89" s="164">
        <v>110</v>
      </c>
      <c r="H89" s="158">
        <f t="shared" si="1"/>
        <v>194</v>
      </c>
    </row>
    <row r="90" spans="1:8" ht="14.45" customHeight="1" x14ac:dyDescent="0.2">
      <c r="A90" s="152" t="s">
        <v>178</v>
      </c>
      <c r="B90" s="159">
        <v>0.4282511210762332</v>
      </c>
      <c r="C90" s="160">
        <v>63</v>
      </c>
      <c r="D90" s="161">
        <v>1.953125E-2</v>
      </c>
      <c r="E90" s="162">
        <v>42</v>
      </c>
      <c r="F90" s="163">
        <v>0</v>
      </c>
      <c r="G90" s="164">
        <v>110</v>
      </c>
      <c r="H90" s="158">
        <f t="shared" si="1"/>
        <v>215</v>
      </c>
    </row>
    <row r="91" spans="1:8" ht="14.45" customHeight="1" x14ac:dyDescent="0.2">
      <c r="A91" s="152" t="s">
        <v>179</v>
      </c>
      <c r="B91" s="159">
        <v>0.13776722090261281</v>
      </c>
      <c r="C91" s="160">
        <v>42</v>
      </c>
      <c r="D91" s="161">
        <v>2.9215624007621468E-2</v>
      </c>
      <c r="E91" s="162">
        <v>42</v>
      </c>
      <c r="F91" s="163">
        <v>4.4309559939301975E-2</v>
      </c>
      <c r="G91" s="164">
        <v>88</v>
      </c>
      <c r="H91" s="158">
        <f t="shared" si="1"/>
        <v>172</v>
      </c>
    </row>
    <row r="92" spans="1:8" ht="14.45" customHeight="1" x14ac:dyDescent="0.2">
      <c r="A92" s="152" t="s">
        <v>180</v>
      </c>
      <c r="B92" s="159">
        <v>0.30623306233062331</v>
      </c>
      <c r="C92" s="160">
        <v>56</v>
      </c>
      <c r="D92" s="161">
        <v>4.3010752688172046E-2</v>
      </c>
      <c r="E92" s="162">
        <v>49</v>
      </c>
      <c r="F92" s="163">
        <v>0</v>
      </c>
      <c r="G92" s="164">
        <v>110</v>
      </c>
      <c r="H92" s="158">
        <f t="shared" si="1"/>
        <v>215</v>
      </c>
    </row>
    <row r="93" spans="1:8" ht="14.45" customHeight="1" x14ac:dyDescent="0.2">
      <c r="A93" s="152" t="s">
        <v>181</v>
      </c>
      <c r="B93" s="159">
        <v>0.12903225806451613</v>
      </c>
      <c r="C93" s="160">
        <v>42</v>
      </c>
      <c r="D93" s="161">
        <v>0</v>
      </c>
      <c r="E93" s="162">
        <v>35</v>
      </c>
      <c r="F93" s="163">
        <v>0</v>
      </c>
      <c r="G93" s="164">
        <v>110</v>
      </c>
      <c r="H93" s="158">
        <f t="shared" si="1"/>
        <v>187</v>
      </c>
    </row>
    <row r="94" spans="1:8" ht="14.45" customHeight="1" x14ac:dyDescent="0.2">
      <c r="A94" s="152" t="s">
        <v>182</v>
      </c>
      <c r="B94" s="159">
        <v>0.44271310724106322</v>
      </c>
      <c r="C94" s="160">
        <v>63</v>
      </c>
      <c r="D94" s="161">
        <v>0.08</v>
      </c>
      <c r="E94" s="162">
        <v>63</v>
      </c>
      <c r="F94" s="163">
        <v>0</v>
      </c>
      <c r="G94" s="164">
        <v>110</v>
      </c>
      <c r="H94" s="158">
        <f t="shared" si="1"/>
        <v>236</v>
      </c>
    </row>
    <row r="95" spans="1:8" ht="14.45" customHeight="1" x14ac:dyDescent="0.2">
      <c r="A95" s="152" t="s">
        <v>183</v>
      </c>
      <c r="B95" s="159">
        <v>0.24526420737786639</v>
      </c>
      <c r="C95" s="160">
        <v>49</v>
      </c>
      <c r="D95" s="161">
        <v>4.6109510086455328E-2</v>
      </c>
      <c r="E95" s="162">
        <v>49</v>
      </c>
      <c r="F95" s="163">
        <v>0</v>
      </c>
      <c r="G95" s="164">
        <v>110</v>
      </c>
      <c r="H95" s="158">
        <f t="shared" si="1"/>
        <v>208</v>
      </c>
    </row>
    <row r="96" spans="1:8" ht="14.45" customHeight="1" x14ac:dyDescent="0.2">
      <c r="A96" s="152" t="s">
        <v>184</v>
      </c>
      <c r="B96" s="159">
        <v>0.52631578947368418</v>
      </c>
      <c r="C96" s="160">
        <v>70</v>
      </c>
      <c r="D96" s="161">
        <v>3.0769230769230771E-2</v>
      </c>
      <c r="E96" s="162">
        <v>42</v>
      </c>
      <c r="F96" s="163">
        <v>0</v>
      </c>
      <c r="G96" s="164">
        <v>110</v>
      </c>
      <c r="H96" s="158">
        <f t="shared" si="1"/>
        <v>222</v>
      </c>
    </row>
    <row r="97" spans="1:8" ht="14.45" customHeight="1" x14ac:dyDescent="0.2">
      <c r="A97" s="152" t="s">
        <v>185</v>
      </c>
      <c r="B97" s="159">
        <v>0.26873126873126874</v>
      </c>
      <c r="C97" s="160">
        <v>49</v>
      </c>
      <c r="D97" s="161">
        <v>3.4912718204488775E-2</v>
      </c>
      <c r="E97" s="162">
        <v>42</v>
      </c>
      <c r="F97" s="163">
        <v>6.9605568445475635E-2</v>
      </c>
      <c r="G97" s="164">
        <v>77</v>
      </c>
      <c r="H97" s="158">
        <f t="shared" si="1"/>
        <v>168</v>
      </c>
    </row>
    <row r="98" spans="1:8" ht="14.45" customHeight="1" x14ac:dyDescent="0.2">
      <c r="A98" s="152" t="s">
        <v>186</v>
      </c>
      <c r="B98" s="159">
        <v>0.10937934873364877</v>
      </c>
      <c r="C98" s="160">
        <v>42</v>
      </c>
      <c r="D98" s="161">
        <v>2.3029229406554472E-2</v>
      </c>
      <c r="E98" s="162">
        <v>42</v>
      </c>
      <c r="F98" s="163">
        <v>0</v>
      </c>
      <c r="G98" s="164">
        <v>110</v>
      </c>
      <c r="H98" s="158">
        <f t="shared" si="1"/>
        <v>194</v>
      </c>
    </row>
    <row r="99" spans="1:8" ht="14.45" customHeight="1" x14ac:dyDescent="0.2">
      <c r="A99" s="152" t="s">
        <v>187</v>
      </c>
      <c r="B99" s="159">
        <v>0.14533492822966507</v>
      </c>
      <c r="C99" s="160">
        <v>42</v>
      </c>
      <c r="D99" s="161">
        <v>6.0664419836302358E-2</v>
      </c>
      <c r="E99" s="162">
        <v>56</v>
      </c>
      <c r="F99" s="163">
        <v>3.6194895591647333E-2</v>
      </c>
      <c r="G99" s="164">
        <v>99</v>
      </c>
      <c r="H99" s="158">
        <f t="shared" si="1"/>
        <v>197</v>
      </c>
    </row>
    <row r="100" spans="1:8" ht="14.45" customHeight="1" x14ac:dyDescent="0.2">
      <c r="A100" s="152" t="s">
        <v>188</v>
      </c>
      <c r="B100" s="159">
        <v>0.10390309555854643</v>
      </c>
      <c r="C100" s="160">
        <v>42</v>
      </c>
      <c r="D100" s="161">
        <v>1.3916500994035786E-2</v>
      </c>
      <c r="E100" s="162">
        <v>42</v>
      </c>
      <c r="F100" s="163">
        <v>3.5474592521572389E-2</v>
      </c>
      <c r="G100" s="164">
        <v>99</v>
      </c>
      <c r="H100" s="158">
        <f t="shared" si="1"/>
        <v>183</v>
      </c>
    </row>
    <row r="101" spans="1:8" ht="14.45" customHeight="1" x14ac:dyDescent="0.2">
      <c r="A101" s="152" t="s">
        <v>189</v>
      </c>
      <c r="B101" s="159">
        <v>0.19430693069306931</v>
      </c>
      <c r="C101" s="160">
        <v>42</v>
      </c>
      <c r="D101" s="161">
        <v>0.21904761904761905</v>
      </c>
      <c r="E101" s="162">
        <v>70</v>
      </c>
      <c r="F101" s="163">
        <v>0</v>
      </c>
      <c r="G101" s="164">
        <v>110</v>
      </c>
      <c r="H101" s="158">
        <f t="shared" si="1"/>
        <v>222</v>
      </c>
    </row>
    <row r="102" spans="1:8" ht="14.45" customHeight="1" x14ac:dyDescent="0.2">
      <c r="A102" s="152" t="s">
        <v>190</v>
      </c>
      <c r="B102" s="159">
        <v>0.30716723549488056</v>
      </c>
      <c r="C102" s="160">
        <v>56</v>
      </c>
      <c r="D102" s="161">
        <v>1.8439716312056736E-2</v>
      </c>
      <c r="E102" s="162">
        <v>42</v>
      </c>
      <c r="F102" s="163">
        <v>4.3419267299864311E-2</v>
      </c>
      <c r="G102" s="164">
        <v>88</v>
      </c>
      <c r="H102" s="158">
        <f t="shared" si="1"/>
        <v>186</v>
      </c>
    </row>
    <row r="103" spans="1:8" ht="14.45" customHeight="1" x14ac:dyDescent="0.2">
      <c r="A103" s="152" t="s">
        <v>191</v>
      </c>
      <c r="B103" s="159">
        <v>0.17986494782074894</v>
      </c>
      <c r="C103" s="160">
        <v>42</v>
      </c>
      <c r="D103" s="161">
        <v>0.27440633245382584</v>
      </c>
      <c r="E103" s="162">
        <v>70</v>
      </c>
      <c r="F103" s="163">
        <v>5.4862842892768077E-2</v>
      </c>
      <c r="G103" s="164">
        <v>88</v>
      </c>
      <c r="H103" s="158">
        <f t="shared" si="1"/>
        <v>200</v>
      </c>
    </row>
    <row r="104" spans="1:8" ht="14.45" customHeight="1" x14ac:dyDescent="0.2">
      <c r="A104" s="152" t="s">
        <v>192</v>
      </c>
      <c r="B104" s="159">
        <v>0.26448736998514116</v>
      </c>
      <c r="C104" s="160">
        <v>49</v>
      </c>
      <c r="D104" s="161">
        <v>0</v>
      </c>
      <c r="E104" s="162">
        <v>35</v>
      </c>
      <c r="F104" s="163">
        <v>8.6776859504132234E-2</v>
      </c>
      <c r="G104" s="164">
        <v>66</v>
      </c>
      <c r="H104" s="158">
        <f t="shared" si="1"/>
        <v>150</v>
      </c>
    </row>
    <row r="105" spans="1:8" ht="14.45" customHeight="1" x14ac:dyDescent="0.2">
      <c r="A105" s="152" t="s">
        <v>193</v>
      </c>
      <c r="B105" s="159">
        <v>0.13592233009708737</v>
      </c>
      <c r="C105" s="160">
        <v>42</v>
      </c>
      <c r="D105" s="161">
        <v>2.1103896103896104E-2</v>
      </c>
      <c r="E105" s="162">
        <v>42</v>
      </c>
      <c r="F105" s="163">
        <v>0</v>
      </c>
      <c r="G105" s="164">
        <v>110</v>
      </c>
      <c r="H105" s="158">
        <f t="shared" si="1"/>
        <v>194</v>
      </c>
    </row>
    <row r="106" spans="1:8" ht="14.45" customHeight="1" x14ac:dyDescent="0.2">
      <c r="A106" s="152" t="s">
        <v>194</v>
      </c>
      <c r="B106" s="159">
        <v>0.21805392731535755</v>
      </c>
      <c r="C106" s="160">
        <v>49</v>
      </c>
      <c r="D106" s="161">
        <v>8.7628865979381437E-2</v>
      </c>
      <c r="E106" s="162">
        <v>63</v>
      </c>
      <c r="F106" s="163">
        <v>0</v>
      </c>
      <c r="G106" s="164">
        <v>110</v>
      </c>
      <c r="H106" s="158">
        <f t="shared" si="1"/>
        <v>222</v>
      </c>
    </row>
    <row r="107" spans="1:8" ht="14.45" customHeight="1" x14ac:dyDescent="0.2">
      <c r="A107" s="152" t="s">
        <v>195</v>
      </c>
      <c r="B107" s="159">
        <v>0.16697247706422019</v>
      </c>
      <c r="C107" s="160">
        <v>42</v>
      </c>
      <c r="D107" s="161">
        <v>0</v>
      </c>
      <c r="E107" s="162">
        <v>35</v>
      </c>
      <c r="F107" s="163">
        <v>0</v>
      </c>
      <c r="G107" s="164">
        <v>110</v>
      </c>
      <c r="H107" s="158">
        <f t="shared" si="1"/>
        <v>187</v>
      </c>
    </row>
    <row r="108" spans="1:8" ht="14.45" customHeight="1" x14ac:dyDescent="0.2">
      <c r="A108" s="152" t="s">
        <v>196</v>
      </c>
      <c r="B108" s="159">
        <v>0.2206598161168199</v>
      </c>
      <c r="C108" s="160">
        <v>49</v>
      </c>
      <c r="D108" s="161">
        <v>2.9058749210360075E-2</v>
      </c>
      <c r="E108" s="162">
        <v>42</v>
      </c>
      <c r="F108" s="163">
        <v>2.4044389642416768E-2</v>
      </c>
      <c r="G108" s="164">
        <v>99</v>
      </c>
      <c r="H108" s="158">
        <f t="shared" si="1"/>
        <v>190</v>
      </c>
    </row>
    <row r="109" spans="1:8" ht="14.45" customHeight="1" x14ac:dyDescent="0.2">
      <c r="A109" s="152" t="s">
        <v>197</v>
      </c>
      <c r="B109" s="159">
        <v>0.29312650441294463</v>
      </c>
      <c r="C109" s="160">
        <v>56</v>
      </c>
      <c r="D109" s="161">
        <v>2.6159334126040427E-2</v>
      </c>
      <c r="E109" s="162">
        <v>42</v>
      </c>
      <c r="F109" s="163">
        <v>7.4128440366972484E-2</v>
      </c>
      <c r="G109" s="164">
        <v>77</v>
      </c>
      <c r="H109" s="158">
        <f t="shared" si="1"/>
        <v>175</v>
      </c>
    </row>
    <row r="110" spans="1:8" ht="14.45" customHeight="1" x14ac:dyDescent="0.2">
      <c r="A110" s="152" t="s">
        <v>198</v>
      </c>
      <c r="B110" s="159">
        <v>0.31801305850723338</v>
      </c>
      <c r="C110" s="160">
        <v>56</v>
      </c>
      <c r="D110" s="161">
        <v>3.4214618973561428E-2</v>
      </c>
      <c r="E110" s="162">
        <v>42</v>
      </c>
      <c r="F110" s="163">
        <v>2.081218274111675E-2</v>
      </c>
      <c r="G110" s="164">
        <v>99</v>
      </c>
      <c r="H110" s="158">
        <f t="shared" si="1"/>
        <v>197</v>
      </c>
    </row>
    <row r="111" spans="1:8" ht="14.45" customHeight="1" x14ac:dyDescent="0.2">
      <c r="A111" s="152" t="s">
        <v>199</v>
      </c>
      <c r="B111" s="159">
        <v>0.16228332337118948</v>
      </c>
      <c r="C111" s="160">
        <v>42</v>
      </c>
      <c r="D111" s="161">
        <v>6.4757160647571602E-2</v>
      </c>
      <c r="E111" s="162">
        <v>56</v>
      </c>
      <c r="F111" s="163">
        <v>2.5485436893203883E-2</v>
      </c>
      <c r="G111" s="164">
        <v>99</v>
      </c>
      <c r="H111" s="158">
        <f t="shared" si="1"/>
        <v>197</v>
      </c>
    </row>
    <row r="112" spans="1:8" ht="14.45" customHeight="1" x14ac:dyDescent="0.2">
      <c r="A112" s="152" t="s">
        <v>200</v>
      </c>
      <c r="B112" s="159">
        <v>0.28985507246376813</v>
      </c>
      <c r="C112" s="160">
        <v>49</v>
      </c>
      <c r="D112" s="161">
        <v>2.8368794326241134E-2</v>
      </c>
      <c r="E112" s="162">
        <v>42</v>
      </c>
      <c r="F112" s="163">
        <v>0</v>
      </c>
      <c r="G112" s="164">
        <v>110</v>
      </c>
      <c r="H112" s="158">
        <f t="shared" si="1"/>
        <v>201</v>
      </c>
    </row>
    <row r="113" spans="1:8" ht="14.45" customHeight="1" x14ac:dyDescent="0.2">
      <c r="A113" s="152" t="s">
        <v>201</v>
      </c>
      <c r="B113" s="159">
        <v>0.58620689655172409</v>
      </c>
      <c r="C113" s="160">
        <v>70</v>
      </c>
      <c r="D113" s="161">
        <v>9.6774193548387094E-2</v>
      </c>
      <c r="E113" s="162">
        <v>70</v>
      </c>
      <c r="F113" s="163">
        <v>6.0606060606060608E-2</v>
      </c>
      <c r="G113" s="164">
        <v>77</v>
      </c>
      <c r="H113" s="158">
        <f t="shared" si="1"/>
        <v>217</v>
      </c>
    </row>
    <row r="114" spans="1:8" ht="14.45" customHeight="1" x14ac:dyDescent="0.2">
      <c r="A114" s="152" t="s">
        <v>202</v>
      </c>
      <c r="B114" s="159">
        <v>0.17091295116772823</v>
      </c>
      <c r="C114" s="160">
        <v>42</v>
      </c>
      <c r="D114" s="161">
        <v>1.2195121951219513E-2</v>
      </c>
      <c r="E114" s="162">
        <v>42</v>
      </c>
      <c r="F114" s="163">
        <v>0</v>
      </c>
      <c r="G114" s="164">
        <v>110</v>
      </c>
      <c r="H114" s="158">
        <f t="shared" si="1"/>
        <v>194</v>
      </c>
    </row>
    <row r="115" spans="1:8" ht="14.45" customHeight="1" x14ac:dyDescent="0.2">
      <c r="A115" s="152" t="s">
        <v>203</v>
      </c>
      <c r="B115" s="159">
        <v>0.25408942202835333</v>
      </c>
      <c r="C115" s="160">
        <v>49</v>
      </c>
      <c r="D115" s="161">
        <v>3.0633437175493251E-2</v>
      </c>
      <c r="E115" s="162">
        <v>42</v>
      </c>
      <c r="F115" s="163">
        <v>7.6701821668264628E-2</v>
      </c>
      <c r="G115" s="164">
        <v>77</v>
      </c>
      <c r="H115" s="158">
        <f t="shared" si="1"/>
        <v>168</v>
      </c>
    </row>
    <row r="116" spans="1:8" ht="14.45" customHeight="1" x14ac:dyDescent="0.2">
      <c r="A116" s="152" t="s">
        <v>204</v>
      </c>
      <c r="B116" s="159">
        <v>7.8125E-2</v>
      </c>
      <c r="C116" s="160">
        <v>35</v>
      </c>
      <c r="D116" s="161">
        <v>6.1538461538461542E-2</v>
      </c>
      <c r="E116" s="162">
        <v>56</v>
      </c>
      <c r="F116" s="163">
        <v>0</v>
      </c>
      <c r="G116" s="164">
        <v>110</v>
      </c>
      <c r="H116" s="158">
        <f t="shared" si="1"/>
        <v>201</v>
      </c>
    </row>
    <row r="117" spans="1:8" ht="14.45" customHeight="1" x14ac:dyDescent="0.2">
      <c r="A117" s="152" t="s">
        <v>205</v>
      </c>
      <c r="B117" s="159">
        <v>3.954802259887006E-2</v>
      </c>
      <c r="C117" s="160">
        <v>35</v>
      </c>
      <c r="D117" s="161">
        <v>0</v>
      </c>
      <c r="E117" s="162">
        <v>35</v>
      </c>
      <c r="F117" s="163">
        <v>0</v>
      </c>
      <c r="G117" s="164">
        <v>110</v>
      </c>
      <c r="H117" s="158">
        <f t="shared" si="1"/>
        <v>180</v>
      </c>
    </row>
    <row r="118" spans="1:8" ht="14.45" customHeight="1" x14ac:dyDescent="0.2">
      <c r="A118" s="152" t="s">
        <v>206</v>
      </c>
      <c r="B118" s="159">
        <v>0.25536480686695279</v>
      </c>
      <c r="C118" s="160">
        <v>49</v>
      </c>
      <c r="D118" s="161">
        <v>0</v>
      </c>
      <c r="E118" s="162">
        <v>35</v>
      </c>
      <c r="F118" s="163">
        <v>0.16666666666666666</v>
      </c>
      <c r="G118" s="164">
        <v>55</v>
      </c>
      <c r="H118" s="158">
        <f t="shared" si="1"/>
        <v>139</v>
      </c>
    </row>
    <row r="119" spans="1:8" ht="14.45" customHeight="1" x14ac:dyDescent="0.2">
      <c r="A119" s="152" t="s">
        <v>207</v>
      </c>
      <c r="B119" s="159">
        <v>0.25278323510150624</v>
      </c>
      <c r="C119" s="160">
        <v>49</v>
      </c>
      <c r="D119" s="161">
        <v>0.23577235772357724</v>
      </c>
      <c r="E119" s="162">
        <v>70</v>
      </c>
      <c r="F119" s="163">
        <v>0</v>
      </c>
      <c r="G119" s="164">
        <v>110</v>
      </c>
      <c r="H119" s="158">
        <f t="shared" si="1"/>
        <v>229</v>
      </c>
    </row>
    <row r="120" spans="1:8" ht="14.45" customHeight="1" x14ac:dyDescent="0.2">
      <c r="A120" s="152" t="s">
        <v>208</v>
      </c>
      <c r="B120" s="159">
        <v>9.0485436893203888E-2</v>
      </c>
      <c r="C120" s="160">
        <v>35</v>
      </c>
      <c r="D120" s="161">
        <v>1.1502029769959404E-2</v>
      </c>
      <c r="E120" s="162">
        <v>42</v>
      </c>
      <c r="F120" s="163">
        <v>4.0259740259740259E-2</v>
      </c>
      <c r="G120" s="164">
        <v>88</v>
      </c>
      <c r="H120" s="158">
        <f t="shared" si="1"/>
        <v>165</v>
      </c>
    </row>
    <row r="121" spans="1:8" ht="14.45" customHeight="1" x14ac:dyDescent="0.2">
      <c r="A121" s="152" t="s">
        <v>209</v>
      </c>
      <c r="B121" s="159">
        <v>0.17548651416865824</v>
      </c>
      <c r="C121" s="160">
        <v>42</v>
      </c>
      <c r="D121" s="161">
        <v>5.5793991416309016E-2</v>
      </c>
      <c r="E121" s="162">
        <v>56</v>
      </c>
      <c r="F121" s="163">
        <v>5.5587724377533294E-2</v>
      </c>
      <c r="G121" s="164">
        <v>88</v>
      </c>
      <c r="H121" s="158">
        <f t="shared" si="1"/>
        <v>186</v>
      </c>
    </row>
    <row r="122" spans="1:8" ht="14.45" customHeight="1" x14ac:dyDescent="0.2">
      <c r="A122" s="152" t="s">
        <v>210</v>
      </c>
      <c r="B122" s="159">
        <v>0.28246902248737954</v>
      </c>
      <c r="C122" s="160">
        <v>49</v>
      </c>
      <c r="D122" s="161">
        <v>4.0551500405515001E-2</v>
      </c>
      <c r="E122" s="162">
        <v>49</v>
      </c>
      <c r="F122" s="163">
        <v>7.9163554891710231E-2</v>
      </c>
      <c r="G122" s="164">
        <v>77</v>
      </c>
      <c r="H122" s="158">
        <f t="shared" si="1"/>
        <v>175</v>
      </c>
    </row>
    <row r="123" spans="1:8" ht="14.45" customHeight="1" x14ac:dyDescent="0.2">
      <c r="A123" s="152" t="s">
        <v>211</v>
      </c>
      <c r="B123" s="159">
        <v>0.12994548971338141</v>
      </c>
      <c r="C123" s="160">
        <v>42</v>
      </c>
      <c r="D123" s="161">
        <v>4.9533799533799536E-2</v>
      </c>
      <c r="E123" s="162">
        <v>49</v>
      </c>
      <c r="F123" s="163">
        <v>3.9731393396754335E-2</v>
      </c>
      <c r="G123" s="164">
        <v>99</v>
      </c>
      <c r="H123" s="158">
        <f t="shared" si="1"/>
        <v>190</v>
      </c>
    </row>
    <row r="124" spans="1:8" ht="14.45" customHeight="1" x14ac:dyDescent="0.2">
      <c r="A124" s="152" t="s">
        <v>212</v>
      </c>
      <c r="B124" s="159">
        <v>0</v>
      </c>
      <c r="C124" s="160">
        <v>35</v>
      </c>
      <c r="D124" s="161">
        <v>0</v>
      </c>
      <c r="E124" s="162">
        <v>35</v>
      </c>
      <c r="F124" s="163">
        <v>0</v>
      </c>
      <c r="G124" s="164">
        <v>110</v>
      </c>
      <c r="H124" s="158">
        <f t="shared" si="1"/>
        <v>180</v>
      </c>
    </row>
    <row r="125" spans="1:8" ht="14.45" customHeight="1" x14ac:dyDescent="0.2">
      <c r="A125" s="152" t="s">
        <v>213</v>
      </c>
      <c r="B125" s="159">
        <v>9.3927893738140422E-2</v>
      </c>
      <c r="C125" s="160">
        <v>35</v>
      </c>
      <c r="D125" s="161">
        <v>3.429724277067922E-2</v>
      </c>
      <c r="E125" s="162">
        <v>42</v>
      </c>
      <c r="F125" s="163">
        <v>7.5248756218905477E-2</v>
      </c>
      <c r="G125" s="164">
        <v>77</v>
      </c>
      <c r="H125" s="158">
        <f t="shared" si="1"/>
        <v>154</v>
      </c>
    </row>
    <row r="126" spans="1:8" ht="14.45" customHeight="1" x14ac:dyDescent="0.2">
      <c r="A126" s="152" t="s">
        <v>214</v>
      </c>
      <c r="B126" s="159">
        <v>0.32190847127555988</v>
      </c>
      <c r="C126" s="160">
        <v>56</v>
      </c>
      <c r="D126" s="161">
        <v>1.821043165467626E-2</v>
      </c>
      <c r="E126" s="162">
        <v>42</v>
      </c>
      <c r="F126" s="163">
        <v>7.4297606659729454E-2</v>
      </c>
      <c r="G126" s="164">
        <v>77</v>
      </c>
      <c r="H126" s="158">
        <f t="shared" si="1"/>
        <v>175</v>
      </c>
    </row>
    <row r="127" spans="1:8" ht="14.45" customHeight="1" x14ac:dyDescent="0.2">
      <c r="A127" s="152" t="s">
        <v>215</v>
      </c>
      <c r="B127" s="159">
        <v>0.24709976798143851</v>
      </c>
      <c r="C127" s="160">
        <v>49</v>
      </c>
      <c r="D127" s="161">
        <v>2.3086269744835967E-2</v>
      </c>
      <c r="E127" s="162">
        <v>42</v>
      </c>
      <c r="F127" s="163">
        <v>0</v>
      </c>
      <c r="G127" s="164">
        <v>110</v>
      </c>
      <c r="H127" s="158">
        <f t="shared" si="1"/>
        <v>201</v>
      </c>
    </row>
    <row r="128" spans="1:8" ht="14.45" customHeight="1" x14ac:dyDescent="0.2">
      <c r="A128" s="152" t="s">
        <v>216</v>
      </c>
      <c r="B128" s="159">
        <v>0.14218415417558886</v>
      </c>
      <c r="C128" s="160">
        <v>42</v>
      </c>
      <c r="D128" s="161">
        <v>3.4246575342465752E-2</v>
      </c>
      <c r="E128" s="162">
        <v>42</v>
      </c>
      <c r="F128" s="163">
        <v>0</v>
      </c>
      <c r="G128" s="164">
        <v>110</v>
      </c>
      <c r="H128" s="158">
        <f t="shared" si="1"/>
        <v>194</v>
      </c>
    </row>
    <row r="129" spans="1:8" ht="14.45" customHeight="1" x14ac:dyDescent="0.2">
      <c r="A129" s="152" t="s">
        <v>217</v>
      </c>
      <c r="B129" s="159">
        <v>0.54326123128119796</v>
      </c>
      <c r="C129" s="160">
        <v>70</v>
      </c>
      <c r="D129" s="161">
        <v>4.2735042735042736E-2</v>
      </c>
      <c r="E129" s="162">
        <v>49</v>
      </c>
      <c r="F129" s="163">
        <v>3.5714285714285712E-2</v>
      </c>
      <c r="G129" s="164">
        <v>99</v>
      </c>
      <c r="H129" s="158">
        <f t="shared" si="1"/>
        <v>218</v>
      </c>
    </row>
    <row r="130" spans="1:8" ht="14.45" customHeight="1" x14ac:dyDescent="0.2">
      <c r="A130" s="152" t="s">
        <v>218</v>
      </c>
      <c r="B130" s="159">
        <v>0.36926889714993805</v>
      </c>
      <c r="C130" s="160">
        <v>56</v>
      </c>
      <c r="D130" s="161">
        <v>3.5928143712574849E-2</v>
      </c>
      <c r="E130" s="162">
        <v>49</v>
      </c>
      <c r="F130" s="163">
        <v>0</v>
      </c>
      <c r="G130" s="164">
        <v>110</v>
      </c>
      <c r="H130" s="158">
        <f t="shared" si="1"/>
        <v>215</v>
      </c>
    </row>
    <row r="131" spans="1:8" ht="14.45" customHeight="1" x14ac:dyDescent="0.2">
      <c r="A131" s="152" t="s">
        <v>219</v>
      </c>
      <c r="B131" s="159">
        <v>0.2590277777777778</v>
      </c>
      <c r="C131" s="160">
        <v>49</v>
      </c>
      <c r="D131" s="161">
        <v>7.3170731707317069E-2</v>
      </c>
      <c r="E131" s="162">
        <v>56</v>
      </c>
      <c r="F131" s="163">
        <v>0</v>
      </c>
      <c r="G131" s="164">
        <v>110</v>
      </c>
      <c r="H131" s="158">
        <f t="shared" si="1"/>
        <v>215</v>
      </c>
    </row>
    <row r="132" spans="1:8" ht="14.45" customHeight="1" x14ac:dyDescent="0.2">
      <c r="A132" s="152" t="s">
        <v>220</v>
      </c>
      <c r="B132" s="159">
        <v>0.20595872625392922</v>
      </c>
      <c r="C132" s="160">
        <v>49</v>
      </c>
      <c r="D132" s="161">
        <v>3.6591237361579203E-2</v>
      </c>
      <c r="E132" s="162">
        <v>49</v>
      </c>
      <c r="F132" s="163">
        <v>3.2603632976245925E-2</v>
      </c>
      <c r="G132" s="164">
        <v>99</v>
      </c>
      <c r="H132" s="158">
        <f t="shared" si="1"/>
        <v>197</v>
      </c>
    </row>
    <row r="133" spans="1:8" ht="14.45" customHeight="1" x14ac:dyDescent="0.2">
      <c r="A133" s="152" t="s">
        <v>221</v>
      </c>
      <c r="B133" s="159">
        <v>0</v>
      </c>
      <c r="C133" s="160">
        <v>35</v>
      </c>
      <c r="D133" s="161">
        <v>0</v>
      </c>
      <c r="E133" s="162">
        <v>35</v>
      </c>
      <c r="F133" s="163">
        <v>0.13636363636363635</v>
      </c>
      <c r="G133" s="164">
        <v>55</v>
      </c>
      <c r="H133" s="158">
        <f t="shared" si="1"/>
        <v>125</v>
      </c>
    </row>
    <row r="134" spans="1:8" ht="14.45" customHeight="1" x14ac:dyDescent="0.2">
      <c r="A134" s="152" t="s">
        <v>222</v>
      </c>
      <c r="B134" s="159">
        <v>0.30334261838440113</v>
      </c>
      <c r="C134" s="160">
        <v>56</v>
      </c>
      <c r="D134" s="161">
        <v>4.9345417925478349E-2</v>
      </c>
      <c r="E134" s="162">
        <v>49</v>
      </c>
      <c r="F134" s="163">
        <v>3.5922330097087375E-2</v>
      </c>
      <c r="G134" s="164">
        <v>99</v>
      </c>
      <c r="H134" s="158">
        <f t="shared" si="1"/>
        <v>204</v>
      </c>
    </row>
    <row r="135" spans="1:8" ht="14.45" customHeight="1" x14ac:dyDescent="0.2">
      <c r="A135" s="152" t="s">
        <v>223</v>
      </c>
      <c r="B135" s="159">
        <v>0.20833333333333334</v>
      </c>
      <c r="C135" s="160">
        <v>49</v>
      </c>
      <c r="D135" s="161">
        <v>0</v>
      </c>
      <c r="E135" s="162">
        <v>35</v>
      </c>
      <c r="F135" s="163">
        <v>0</v>
      </c>
      <c r="G135" s="164">
        <v>110</v>
      </c>
      <c r="H135" s="158">
        <f t="shared" si="1"/>
        <v>194</v>
      </c>
    </row>
    <row r="136" spans="1:8" ht="14.45" customHeight="1" x14ac:dyDescent="0.2">
      <c r="A136" s="152" t="s">
        <v>224</v>
      </c>
      <c r="B136" s="159">
        <v>0.36918683709545824</v>
      </c>
      <c r="C136" s="160">
        <v>56</v>
      </c>
      <c r="D136" s="161">
        <v>7.2555205047318619E-2</v>
      </c>
      <c r="E136" s="162">
        <v>56</v>
      </c>
      <c r="F136" s="163">
        <v>2.1101389603705611E-2</v>
      </c>
      <c r="G136" s="164">
        <v>99</v>
      </c>
      <c r="H136" s="158">
        <f t="shared" si="1"/>
        <v>211</v>
      </c>
    </row>
    <row r="137" spans="1:8" ht="14.45" customHeight="1" x14ac:dyDescent="0.2">
      <c r="A137" s="152" t="s">
        <v>225</v>
      </c>
      <c r="B137" s="159">
        <v>6.1797752808988762E-2</v>
      </c>
      <c r="C137" s="160">
        <v>35</v>
      </c>
      <c r="D137" s="161">
        <v>3.0120481927710843E-2</v>
      </c>
      <c r="E137" s="162">
        <v>42</v>
      </c>
      <c r="F137" s="163">
        <v>0.38404452690166974</v>
      </c>
      <c r="G137" s="164">
        <v>55</v>
      </c>
      <c r="H137" s="158">
        <f t="shared" ref="H137:H200" si="2">C137+E137+G137</f>
        <v>132</v>
      </c>
    </row>
    <row r="138" spans="1:8" ht="14.45" customHeight="1" x14ac:dyDescent="0.2">
      <c r="A138" s="152" t="s">
        <v>226</v>
      </c>
      <c r="B138" s="159">
        <v>0.1227255129694154</v>
      </c>
      <c r="C138" s="160">
        <v>42</v>
      </c>
      <c r="D138" s="161">
        <v>7.8947368421052627E-2</v>
      </c>
      <c r="E138" s="162">
        <v>63</v>
      </c>
      <c r="F138" s="163">
        <v>4.896626768226333E-2</v>
      </c>
      <c r="G138" s="164">
        <v>88</v>
      </c>
      <c r="H138" s="158">
        <f t="shared" si="2"/>
        <v>193</v>
      </c>
    </row>
    <row r="139" spans="1:8" ht="14.45" customHeight="1" x14ac:dyDescent="0.2">
      <c r="A139" s="152" t="s">
        <v>227</v>
      </c>
      <c r="B139" s="159">
        <v>0.3186195826645265</v>
      </c>
      <c r="C139" s="160">
        <v>56</v>
      </c>
      <c r="D139" s="161">
        <v>3.8800705467372132E-2</v>
      </c>
      <c r="E139" s="162">
        <v>49</v>
      </c>
      <c r="F139" s="163">
        <v>4.2229729729729729E-2</v>
      </c>
      <c r="G139" s="164">
        <v>88</v>
      </c>
      <c r="H139" s="158">
        <f t="shared" si="2"/>
        <v>193</v>
      </c>
    </row>
    <row r="140" spans="1:8" ht="14.45" customHeight="1" x14ac:dyDescent="0.2">
      <c r="A140" s="152" t="s">
        <v>228</v>
      </c>
      <c r="B140" s="159">
        <v>0.16641121086052113</v>
      </c>
      <c r="C140" s="160">
        <v>42</v>
      </c>
      <c r="D140" s="161">
        <v>2.5290498974709502E-2</v>
      </c>
      <c r="E140" s="162">
        <v>42</v>
      </c>
      <c r="F140" s="163">
        <v>2.2712090848363394E-2</v>
      </c>
      <c r="G140" s="164">
        <v>99</v>
      </c>
      <c r="H140" s="158">
        <f t="shared" si="2"/>
        <v>183</v>
      </c>
    </row>
    <row r="141" spans="1:8" ht="14.45" customHeight="1" x14ac:dyDescent="0.2">
      <c r="A141" s="152" t="s">
        <v>229</v>
      </c>
      <c r="B141" s="159">
        <v>7.2029934518241343E-2</v>
      </c>
      <c r="C141" s="160">
        <v>35</v>
      </c>
      <c r="D141" s="161">
        <v>3.463758819756254E-2</v>
      </c>
      <c r="E141" s="162">
        <v>42</v>
      </c>
      <c r="F141" s="163">
        <v>2.5015634771732333E-2</v>
      </c>
      <c r="G141" s="164">
        <v>99</v>
      </c>
      <c r="H141" s="158">
        <f t="shared" si="2"/>
        <v>176</v>
      </c>
    </row>
    <row r="142" spans="1:8" ht="14.45" customHeight="1" x14ac:dyDescent="0.2">
      <c r="A142" s="152" t="s">
        <v>230</v>
      </c>
      <c r="B142" s="159">
        <v>8.429626823261982E-2</v>
      </c>
      <c r="C142" s="160">
        <v>35</v>
      </c>
      <c r="D142" s="161">
        <v>2.2996057818659658E-2</v>
      </c>
      <c r="E142" s="162">
        <v>42</v>
      </c>
      <c r="F142" s="163">
        <v>4.6963055729492796E-2</v>
      </c>
      <c r="G142" s="164">
        <v>88</v>
      </c>
      <c r="H142" s="158">
        <f t="shared" si="2"/>
        <v>165</v>
      </c>
    </row>
    <row r="143" spans="1:8" ht="14.45" customHeight="1" x14ac:dyDescent="0.2">
      <c r="A143" s="152" t="s">
        <v>231</v>
      </c>
      <c r="B143" s="159">
        <v>0.1</v>
      </c>
      <c r="C143" s="160">
        <v>42</v>
      </c>
      <c r="D143" s="161">
        <v>0</v>
      </c>
      <c r="E143" s="162">
        <v>35</v>
      </c>
      <c r="F143" s="163">
        <v>0</v>
      </c>
      <c r="G143" s="164">
        <v>110</v>
      </c>
      <c r="H143" s="158">
        <f t="shared" si="2"/>
        <v>187</v>
      </c>
    </row>
    <row r="144" spans="1:8" ht="14.45" customHeight="1" x14ac:dyDescent="0.2">
      <c r="A144" s="152" t="s">
        <v>232</v>
      </c>
      <c r="B144" s="159">
        <v>8.1241283124128316E-2</v>
      </c>
      <c r="C144" s="160">
        <v>35</v>
      </c>
      <c r="D144" s="161">
        <v>3.5786630654962862E-2</v>
      </c>
      <c r="E144" s="162">
        <v>49</v>
      </c>
      <c r="F144" s="163">
        <v>6.0875079264426125E-2</v>
      </c>
      <c r="G144" s="164">
        <v>77</v>
      </c>
      <c r="H144" s="158">
        <f t="shared" si="2"/>
        <v>161</v>
      </c>
    </row>
    <row r="145" spans="1:8" ht="14.45" customHeight="1" x14ac:dyDescent="0.2">
      <c r="A145" s="152" t="s">
        <v>233</v>
      </c>
      <c r="B145" s="159">
        <v>0.21478060046189376</v>
      </c>
      <c r="C145" s="160">
        <v>49</v>
      </c>
      <c r="D145" s="161">
        <v>0</v>
      </c>
      <c r="E145" s="162">
        <v>35</v>
      </c>
      <c r="F145" s="163">
        <v>0</v>
      </c>
      <c r="G145" s="164">
        <v>110</v>
      </c>
      <c r="H145" s="158">
        <f t="shared" si="2"/>
        <v>194</v>
      </c>
    </row>
    <row r="146" spans="1:8" ht="14.45" customHeight="1" x14ac:dyDescent="0.2">
      <c r="A146" s="152" t="s">
        <v>234</v>
      </c>
      <c r="B146" s="159">
        <v>0.10764430577223089</v>
      </c>
      <c r="C146" s="160">
        <v>42</v>
      </c>
      <c r="D146" s="161">
        <v>3.3919084593379646E-2</v>
      </c>
      <c r="E146" s="162">
        <v>42</v>
      </c>
      <c r="F146" s="163">
        <v>4.2644757433489826E-2</v>
      </c>
      <c r="G146" s="164">
        <v>88</v>
      </c>
      <c r="H146" s="158">
        <f t="shared" si="2"/>
        <v>172</v>
      </c>
    </row>
    <row r="147" spans="1:8" ht="14.45" customHeight="1" x14ac:dyDescent="0.2">
      <c r="A147" s="152" t="s">
        <v>235</v>
      </c>
      <c r="B147" s="159">
        <v>0.24452554744525548</v>
      </c>
      <c r="C147" s="160">
        <v>49</v>
      </c>
      <c r="D147" s="161">
        <v>0</v>
      </c>
      <c r="E147" s="162">
        <v>35</v>
      </c>
      <c r="F147" s="163">
        <v>0</v>
      </c>
      <c r="G147" s="164">
        <v>110</v>
      </c>
      <c r="H147" s="158">
        <f t="shared" si="2"/>
        <v>194</v>
      </c>
    </row>
    <row r="148" spans="1:8" ht="14.45" customHeight="1" x14ac:dyDescent="0.2">
      <c r="A148" s="152" t="s">
        <v>236</v>
      </c>
      <c r="B148" s="159">
        <v>6.5189671660822443E-2</v>
      </c>
      <c r="C148" s="160">
        <v>35</v>
      </c>
      <c r="D148" s="161">
        <v>1.3476263399693721E-2</v>
      </c>
      <c r="E148" s="162">
        <v>42</v>
      </c>
      <c r="F148" s="163">
        <v>7.6379066478076379E-2</v>
      </c>
      <c r="G148" s="164">
        <v>77</v>
      </c>
      <c r="H148" s="158">
        <f t="shared" si="2"/>
        <v>154</v>
      </c>
    </row>
    <row r="149" spans="1:8" ht="14.45" customHeight="1" x14ac:dyDescent="0.2">
      <c r="A149" s="152" t="s">
        <v>237</v>
      </c>
      <c r="B149" s="159">
        <v>0.64825174825174825</v>
      </c>
      <c r="C149" s="160">
        <v>70</v>
      </c>
      <c r="D149" s="161">
        <v>4.3165467625899283E-2</v>
      </c>
      <c r="E149" s="162">
        <v>49</v>
      </c>
      <c r="F149" s="163">
        <v>5.1194539249146756E-2</v>
      </c>
      <c r="G149" s="164">
        <v>88</v>
      </c>
      <c r="H149" s="158">
        <f t="shared" si="2"/>
        <v>207</v>
      </c>
    </row>
    <row r="150" spans="1:8" ht="14.45" customHeight="1" x14ac:dyDescent="0.2">
      <c r="A150" s="152" t="s">
        <v>238</v>
      </c>
      <c r="B150" s="159">
        <v>0.52268041237113405</v>
      </c>
      <c r="C150" s="160">
        <v>70</v>
      </c>
      <c r="D150" s="161">
        <v>3.0303030303030304E-2</v>
      </c>
      <c r="E150" s="162">
        <v>42</v>
      </c>
      <c r="F150" s="163">
        <v>0</v>
      </c>
      <c r="G150" s="164">
        <v>110</v>
      </c>
      <c r="H150" s="158">
        <f t="shared" si="2"/>
        <v>222</v>
      </c>
    </row>
    <row r="151" spans="1:8" ht="14.45" customHeight="1" x14ac:dyDescent="0.2">
      <c r="A151" s="152" t="s">
        <v>239</v>
      </c>
      <c r="B151" s="159">
        <v>0.28661188980183666</v>
      </c>
      <c r="C151" s="160">
        <v>49</v>
      </c>
      <c r="D151" s="161">
        <v>1.8633540372670808E-2</v>
      </c>
      <c r="E151" s="162">
        <v>42</v>
      </c>
      <c r="F151" s="163">
        <v>7.7363896848137534E-2</v>
      </c>
      <c r="G151" s="164">
        <v>77</v>
      </c>
      <c r="H151" s="158">
        <f t="shared" si="2"/>
        <v>168</v>
      </c>
    </row>
    <row r="152" spans="1:8" ht="14.45" customHeight="1" x14ac:dyDescent="0.2">
      <c r="A152" s="152" t="s">
        <v>240</v>
      </c>
      <c r="B152" s="159">
        <v>3.8873239436619716E-2</v>
      </c>
      <c r="C152" s="160">
        <v>35</v>
      </c>
      <c r="D152" s="161">
        <v>4.5769764216366159E-2</v>
      </c>
      <c r="E152" s="162">
        <v>49</v>
      </c>
      <c r="F152" s="163">
        <v>0.10877626699629171</v>
      </c>
      <c r="G152" s="164">
        <v>55</v>
      </c>
      <c r="H152" s="158">
        <f t="shared" si="2"/>
        <v>139</v>
      </c>
    </row>
    <row r="153" spans="1:8" ht="14.45" customHeight="1" x14ac:dyDescent="0.2">
      <c r="A153" s="152" t="s">
        <v>241</v>
      </c>
      <c r="B153" s="159">
        <v>0.15135649690623512</v>
      </c>
      <c r="C153" s="160">
        <v>42</v>
      </c>
      <c r="D153" s="161">
        <v>2.9063509149623249E-2</v>
      </c>
      <c r="E153" s="162">
        <v>42</v>
      </c>
      <c r="F153" s="163">
        <v>0.12482336316533207</v>
      </c>
      <c r="G153" s="164">
        <v>55</v>
      </c>
      <c r="H153" s="158">
        <f t="shared" si="2"/>
        <v>139</v>
      </c>
    </row>
    <row r="154" spans="1:8" ht="14.45" customHeight="1" x14ac:dyDescent="0.2">
      <c r="A154" s="152" t="s">
        <v>242</v>
      </c>
      <c r="B154" s="159">
        <v>0.24029524330235102</v>
      </c>
      <c r="C154" s="160">
        <v>49</v>
      </c>
      <c r="D154" s="161">
        <v>3.04437564499484E-2</v>
      </c>
      <c r="E154" s="162">
        <v>42</v>
      </c>
      <c r="F154" s="163">
        <v>9.7345132743362831E-2</v>
      </c>
      <c r="G154" s="164">
        <v>66</v>
      </c>
      <c r="H154" s="158">
        <f t="shared" si="2"/>
        <v>157</v>
      </c>
    </row>
    <row r="155" spans="1:8" ht="14.45" customHeight="1" x14ac:dyDescent="0.2">
      <c r="A155" s="152" t="s">
        <v>243</v>
      </c>
      <c r="B155" s="159">
        <v>0.14817320703653586</v>
      </c>
      <c r="C155" s="160">
        <v>42</v>
      </c>
      <c r="D155" s="161">
        <v>1.3910355486862442E-2</v>
      </c>
      <c r="E155" s="162">
        <v>42</v>
      </c>
      <c r="F155" s="163">
        <v>6.2318840579710148E-2</v>
      </c>
      <c r="G155" s="164">
        <v>77</v>
      </c>
      <c r="H155" s="158">
        <f t="shared" si="2"/>
        <v>161</v>
      </c>
    </row>
    <row r="156" spans="1:8" ht="14.45" customHeight="1" x14ac:dyDescent="0.2">
      <c r="A156" s="152" t="s">
        <v>244</v>
      </c>
      <c r="B156" s="159">
        <v>0.45219638242894056</v>
      </c>
      <c r="C156" s="160">
        <v>63</v>
      </c>
      <c r="D156" s="161">
        <v>4.7058823529411764E-2</v>
      </c>
      <c r="E156" s="162">
        <v>49</v>
      </c>
      <c r="F156" s="163">
        <v>0</v>
      </c>
      <c r="G156" s="164">
        <v>110</v>
      </c>
      <c r="H156" s="158">
        <f t="shared" si="2"/>
        <v>222</v>
      </c>
    </row>
    <row r="157" spans="1:8" ht="14.45" customHeight="1" x14ac:dyDescent="0.2">
      <c r="A157" s="152" t="s">
        <v>245</v>
      </c>
      <c r="B157" s="159">
        <v>0.24757761518686969</v>
      </c>
      <c r="C157" s="160">
        <v>49</v>
      </c>
      <c r="D157" s="161">
        <v>4.4319097502014501E-2</v>
      </c>
      <c r="E157" s="162">
        <v>49</v>
      </c>
      <c r="F157" s="163">
        <v>4.3913713405238829E-2</v>
      </c>
      <c r="G157" s="164">
        <v>88</v>
      </c>
      <c r="H157" s="158">
        <f t="shared" si="2"/>
        <v>186</v>
      </c>
    </row>
    <row r="158" spans="1:8" ht="14.45" customHeight="1" x14ac:dyDescent="0.2">
      <c r="A158" s="152" t="s">
        <v>246</v>
      </c>
      <c r="B158" s="159">
        <v>9.056603773584905E-2</v>
      </c>
      <c r="C158" s="160">
        <v>35</v>
      </c>
      <c r="D158" s="161">
        <v>2.3240371845949535E-2</v>
      </c>
      <c r="E158" s="162">
        <v>42</v>
      </c>
      <c r="F158" s="163">
        <v>1.953125E-2</v>
      </c>
      <c r="G158" s="164">
        <v>110</v>
      </c>
      <c r="H158" s="158">
        <f t="shared" si="2"/>
        <v>187</v>
      </c>
    </row>
    <row r="159" spans="1:8" ht="14.45" customHeight="1" x14ac:dyDescent="0.2">
      <c r="A159" s="152" t="s">
        <v>247</v>
      </c>
      <c r="B159" s="159">
        <v>0.13529718456725756</v>
      </c>
      <c r="C159" s="160">
        <v>42</v>
      </c>
      <c r="D159" s="161">
        <v>7.3451327433628325E-2</v>
      </c>
      <c r="E159" s="162">
        <v>56</v>
      </c>
      <c r="F159" s="163">
        <v>2.4179620034542316E-2</v>
      </c>
      <c r="G159" s="164">
        <v>99</v>
      </c>
      <c r="H159" s="158">
        <f t="shared" si="2"/>
        <v>197</v>
      </c>
    </row>
    <row r="160" spans="1:8" ht="14.45" customHeight="1" x14ac:dyDescent="0.2">
      <c r="A160" s="152" t="s">
        <v>248</v>
      </c>
      <c r="B160" s="159">
        <v>0.24727668845315903</v>
      </c>
      <c r="C160" s="160">
        <v>49</v>
      </c>
      <c r="D160" s="161">
        <v>0</v>
      </c>
      <c r="E160" s="162">
        <v>35</v>
      </c>
      <c r="F160" s="163">
        <v>7.0621468926553674E-2</v>
      </c>
      <c r="G160" s="164">
        <v>77</v>
      </c>
      <c r="H160" s="158">
        <f t="shared" si="2"/>
        <v>161</v>
      </c>
    </row>
    <row r="161" spans="1:8" ht="14.45" customHeight="1" x14ac:dyDescent="0.2">
      <c r="A161" s="152" t="s">
        <v>249</v>
      </c>
      <c r="B161" s="159">
        <v>9.2105263157894732E-2</v>
      </c>
      <c r="C161" s="160">
        <v>35</v>
      </c>
      <c r="D161" s="161">
        <v>0</v>
      </c>
      <c r="E161" s="162">
        <v>35</v>
      </c>
      <c r="F161" s="163">
        <v>0.25</v>
      </c>
      <c r="G161" s="164">
        <v>55</v>
      </c>
      <c r="H161" s="158">
        <f t="shared" si="2"/>
        <v>125</v>
      </c>
    </row>
    <row r="162" spans="1:8" ht="14.45" customHeight="1" x14ac:dyDescent="0.2">
      <c r="A162" s="152" t="s">
        <v>250</v>
      </c>
      <c r="B162" s="159">
        <v>0.27083333333333331</v>
      </c>
      <c r="C162" s="160">
        <v>49</v>
      </c>
      <c r="D162" s="161">
        <v>0</v>
      </c>
      <c r="E162" s="162">
        <v>35</v>
      </c>
      <c r="F162" s="163">
        <v>0</v>
      </c>
      <c r="G162" s="164">
        <v>110</v>
      </c>
      <c r="H162" s="158">
        <f t="shared" si="2"/>
        <v>194</v>
      </c>
    </row>
    <row r="163" spans="1:8" ht="14.45" customHeight="1" x14ac:dyDescent="0.2">
      <c r="A163" s="152" t="s">
        <v>251</v>
      </c>
      <c r="B163" s="159">
        <v>0.39403427818061965</v>
      </c>
      <c r="C163" s="160">
        <v>56</v>
      </c>
      <c r="D163" s="161">
        <v>3.3354714560615777E-2</v>
      </c>
      <c r="E163" s="162">
        <v>42</v>
      </c>
      <c r="F163" s="163">
        <v>4.238329238329238E-2</v>
      </c>
      <c r="G163" s="164">
        <v>88</v>
      </c>
      <c r="H163" s="158">
        <f t="shared" si="2"/>
        <v>186</v>
      </c>
    </row>
    <row r="164" spans="1:8" ht="14.45" customHeight="1" x14ac:dyDescent="0.2">
      <c r="A164" s="152" t="s">
        <v>252</v>
      </c>
      <c r="B164" s="159">
        <v>0.29189189189189191</v>
      </c>
      <c r="C164" s="160">
        <v>56</v>
      </c>
      <c r="D164" s="161">
        <v>0</v>
      </c>
      <c r="E164" s="162">
        <v>35</v>
      </c>
      <c r="F164" s="163">
        <v>0.11224489795918367</v>
      </c>
      <c r="G164" s="164">
        <v>55</v>
      </c>
      <c r="H164" s="158">
        <f t="shared" si="2"/>
        <v>146</v>
      </c>
    </row>
    <row r="165" spans="1:8" ht="14.45" customHeight="1" x14ac:dyDescent="0.2">
      <c r="A165" s="152" t="s">
        <v>253</v>
      </c>
      <c r="B165" s="159">
        <v>0.10655737704918032</v>
      </c>
      <c r="C165" s="160">
        <v>42</v>
      </c>
      <c r="D165" s="161">
        <v>1.9656019656019656E-3</v>
      </c>
      <c r="E165" s="162">
        <v>35</v>
      </c>
      <c r="F165" s="163">
        <v>0.13771186440677965</v>
      </c>
      <c r="G165" s="164">
        <v>55</v>
      </c>
      <c r="H165" s="158">
        <f t="shared" si="2"/>
        <v>132</v>
      </c>
    </row>
    <row r="166" spans="1:8" ht="14.45" customHeight="1" x14ac:dyDescent="0.2">
      <c r="A166" s="152" t="s">
        <v>254</v>
      </c>
      <c r="B166" s="159">
        <v>6.9255663430420708E-2</v>
      </c>
      <c r="C166" s="160">
        <v>35</v>
      </c>
      <c r="D166" s="161">
        <v>1.8811881188118811E-2</v>
      </c>
      <c r="E166" s="162">
        <v>42</v>
      </c>
      <c r="F166" s="163">
        <v>2.9779058597502402E-2</v>
      </c>
      <c r="G166" s="164">
        <v>99</v>
      </c>
      <c r="H166" s="158">
        <f t="shared" si="2"/>
        <v>176</v>
      </c>
    </row>
    <row r="167" spans="1:8" ht="14.45" customHeight="1" x14ac:dyDescent="0.2">
      <c r="A167" s="152" t="s">
        <v>255</v>
      </c>
      <c r="B167" s="159">
        <v>0.30684326710816778</v>
      </c>
      <c r="C167" s="160">
        <v>56</v>
      </c>
      <c r="D167" s="161">
        <v>1.2800000000000001E-2</v>
      </c>
      <c r="E167" s="162">
        <v>42</v>
      </c>
      <c r="F167" s="163">
        <v>7.1322436849925702E-2</v>
      </c>
      <c r="G167" s="164">
        <v>77</v>
      </c>
      <c r="H167" s="158">
        <f t="shared" si="2"/>
        <v>175</v>
      </c>
    </row>
    <row r="168" spans="1:8" ht="14.45" customHeight="1" x14ac:dyDescent="0.2">
      <c r="A168" s="152" t="s">
        <v>256</v>
      </c>
      <c r="B168" s="159">
        <v>2.345813267049868E-2</v>
      </c>
      <c r="C168" s="160">
        <v>35</v>
      </c>
      <c r="D168" s="161">
        <v>8.312251535959523E-3</v>
      </c>
      <c r="E168" s="162">
        <v>42</v>
      </c>
      <c r="F168" s="163">
        <v>3.0143708377146864E-2</v>
      </c>
      <c r="G168" s="164">
        <v>99</v>
      </c>
      <c r="H168" s="158">
        <f t="shared" si="2"/>
        <v>176</v>
      </c>
    </row>
    <row r="169" spans="1:8" ht="14.45" customHeight="1" x14ac:dyDescent="0.2">
      <c r="A169" s="152" t="s">
        <v>257</v>
      </c>
      <c r="B169" s="159">
        <v>0.2963310123192287</v>
      </c>
      <c r="C169" s="160">
        <v>56</v>
      </c>
      <c r="D169" s="161">
        <v>5.5321390937829291E-2</v>
      </c>
      <c r="E169" s="162">
        <v>56</v>
      </c>
      <c r="F169" s="163">
        <v>2.8659160696008188E-2</v>
      </c>
      <c r="G169" s="164">
        <v>99</v>
      </c>
      <c r="H169" s="158">
        <f t="shared" si="2"/>
        <v>211</v>
      </c>
    </row>
    <row r="170" spans="1:8" ht="14.45" customHeight="1" x14ac:dyDescent="0.2">
      <c r="A170" s="152" t="s">
        <v>258</v>
      </c>
      <c r="B170" s="159">
        <v>0</v>
      </c>
      <c r="C170" s="160">
        <v>35</v>
      </c>
      <c r="D170" s="161">
        <v>2.5000000000000001E-2</v>
      </c>
      <c r="E170" s="162">
        <v>42</v>
      </c>
      <c r="F170" s="163">
        <v>0</v>
      </c>
      <c r="G170" s="164">
        <v>110</v>
      </c>
      <c r="H170" s="158">
        <f t="shared" si="2"/>
        <v>187</v>
      </c>
    </row>
    <row r="171" spans="1:8" ht="14.45" customHeight="1" x14ac:dyDescent="0.2">
      <c r="A171" s="152" t="s">
        <v>259</v>
      </c>
      <c r="B171" s="159">
        <v>0.1223021582733813</v>
      </c>
      <c r="C171" s="160">
        <v>42</v>
      </c>
      <c r="D171" s="161">
        <v>0</v>
      </c>
      <c r="E171" s="162">
        <v>35</v>
      </c>
      <c r="F171" s="163">
        <v>0</v>
      </c>
      <c r="G171" s="164">
        <v>110</v>
      </c>
      <c r="H171" s="158">
        <f t="shared" si="2"/>
        <v>187</v>
      </c>
    </row>
    <row r="172" spans="1:8" ht="14.45" customHeight="1" x14ac:dyDescent="0.2">
      <c r="A172" s="152" t="s">
        <v>260</v>
      </c>
      <c r="B172" s="159">
        <v>0.20867052023121388</v>
      </c>
      <c r="C172" s="160">
        <v>49</v>
      </c>
      <c r="D172" s="161">
        <v>2.391304347826087E-2</v>
      </c>
      <c r="E172" s="162">
        <v>42</v>
      </c>
      <c r="F172" s="163">
        <v>2.748414376321353E-2</v>
      </c>
      <c r="G172" s="164">
        <v>99</v>
      </c>
      <c r="H172" s="158">
        <f t="shared" si="2"/>
        <v>190</v>
      </c>
    </row>
    <row r="173" spans="1:8" ht="14.45" customHeight="1" x14ac:dyDescent="0.2">
      <c r="A173" s="152" t="s">
        <v>261</v>
      </c>
      <c r="B173" s="159">
        <v>8.4789796882380725E-2</v>
      </c>
      <c r="C173" s="160">
        <v>35</v>
      </c>
      <c r="D173" s="161">
        <v>9.5693779904306216E-3</v>
      </c>
      <c r="E173" s="162">
        <v>42</v>
      </c>
      <c r="F173" s="163">
        <v>4.253926701570681E-2</v>
      </c>
      <c r="G173" s="164">
        <v>88</v>
      </c>
      <c r="H173" s="158">
        <f t="shared" si="2"/>
        <v>165</v>
      </c>
    </row>
    <row r="174" spans="1:8" ht="14.45" customHeight="1" x14ac:dyDescent="0.2">
      <c r="A174" s="152" t="s">
        <v>262</v>
      </c>
      <c r="B174" s="159">
        <v>0.13600498338870431</v>
      </c>
      <c r="C174" s="160">
        <v>42</v>
      </c>
      <c r="D174" s="161">
        <v>1.4488468361916026E-2</v>
      </c>
      <c r="E174" s="162">
        <v>42</v>
      </c>
      <c r="F174" s="163">
        <v>6.3417335918028242E-2</v>
      </c>
      <c r="G174" s="164">
        <v>77</v>
      </c>
      <c r="H174" s="158">
        <f t="shared" si="2"/>
        <v>161</v>
      </c>
    </row>
    <row r="175" spans="1:8" ht="14.45" customHeight="1" x14ac:dyDescent="0.2">
      <c r="A175" s="152" t="s">
        <v>263</v>
      </c>
      <c r="B175" s="159">
        <v>5.9726962457337884E-2</v>
      </c>
      <c r="C175" s="160">
        <v>35</v>
      </c>
      <c r="D175" s="161">
        <v>1.0526315789473684E-2</v>
      </c>
      <c r="E175" s="162">
        <v>42</v>
      </c>
      <c r="F175" s="163">
        <v>4.0404040404040407E-2</v>
      </c>
      <c r="G175" s="164">
        <v>88</v>
      </c>
      <c r="H175" s="158">
        <f t="shared" si="2"/>
        <v>165</v>
      </c>
    </row>
    <row r="176" spans="1:8" ht="14.45" customHeight="1" x14ac:dyDescent="0.2">
      <c r="A176" s="152" t="s">
        <v>264</v>
      </c>
      <c r="B176" s="159">
        <v>5.4255848680935789E-2</v>
      </c>
      <c r="C176" s="160">
        <v>35</v>
      </c>
      <c r="D176" s="161">
        <v>5.6939501779359428E-2</v>
      </c>
      <c r="E176" s="162">
        <v>56</v>
      </c>
      <c r="F176" s="163">
        <v>2.5996533795493933E-2</v>
      </c>
      <c r="G176" s="164">
        <v>99</v>
      </c>
      <c r="H176" s="158">
        <f t="shared" si="2"/>
        <v>190</v>
      </c>
    </row>
    <row r="177" spans="1:8" ht="14.45" customHeight="1" x14ac:dyDescent="0.2">
      <c r="A177" s="152" t="s">
        <v>265</v>
      </c>
      <c r="B177" s="159">
        <v>0.12</v>
      </c>
      <c r="C177" s="160">
        <v>42</v>
      </c>
      <c r="D177" s="161">
        <v>3.0769230769230771E-2</v>
      </c>
      <c r="E177" s="162">
        <v>42</v>
      </c>
      <c r="F177" s="163">
        <v>0.13333333333333333</v>
      </c>
      <c r="G177" s="164">
        <v>55</v>
      </c>
      <c r="H177" s="158">
        <f t="shared" si="2"/>
        <v>139</v>
      </c>
    </row>
    <row r="178" spans="1:8" ht="14.45" customHeight="1" x14ac:dyDescent="0.2">
      <c r="A178" s="152" t="s">
        <v>266</v>
      </c>
      <c r="B178" s="159">
        <v>0.53954305799648505</v>
      </c>
      <c r="C178" s="160">
        <v>70</v>
      </c>
      <c r="D178" s="161">
        <v>1.5503875968992248E-2</v>
      </c>
      <c r="E178" s="162">
        <v>42</v>
      </c>
      <c r="F178" s="163">
        <v>6.5217391304347824E-2</v>
      </c>
      <c r="G178" s="164">
        <v>77</v>
      </c>
      <c r="H178" s="158">
        <f t="shared" si="2"/>
        <v>189</v>
      </c>
    </row>
    <row r="179" spans="1:8" ht="14.45" customHeight="1" x14ac:dyDescent="0.2">
      <c r="A179" s="152" t="s">
        <v>267</v>
      </c>
      <c r="B179" s="159">
        <v>6.5502183406113537E-2</v>
      </c>
      <c r="C179" s="160">
        <v>35</v>
      </c>
      <c r="D179" s="161">
        <v>0</v>
      </c>
      <c r="E179" s="162">
        <v>35</v>
      </c>
      <c r="F179" s="163">
        <v>0</v>
      </c>
      <c r="G179" s="164">
        <v>110</v>
      </c>
      <c r="H179" s="158">
        <f t="shared" si="2"/>
        <v>180</v>
      </c>
    </row>
    <row r="180" spans="1:8" ht="14.45" customHeight="1" x14ac:dyDescent="0.2">
      <c r="A180" s="152" t="s">
        <v>268</v>
      </c>
      <c r="B180" s="159">
        <v>0.10851581508515815</v>
      </c>
      <c r="C180" s="160">
        <v>42</v>
      </c>
      <c r="D180" s="161">
        <v>6.8037974683544306E-2</v>
      </c>
      <c r="E180" s="162">
        <v>56</v>
      </c>
      <c r="F180" s="163">
        <v>0</v>
      </c>
      <c r="G180" s="164">
        <v>110</v>
      </c>
      <c r="H180" s="158">
        <f t="shared" si="2"/>
        <v>208</v>
      </c>
    </row>
    <row r="181" spans="1:8" ht="14.45" customHeight="1" x14ac:dyDescent="0.2">
      <c r="A181" s="152" t="s">
        <v>269</v>
      </c>
      <c r="B181" s="159">
        <v>0.12734641638225255</v>
      </c>
      <c r="C181" s="160">
        <v>42</v>
      </c>
      <c r="D181" s="161">
        <v>4.9669628616997037E-2</v>
      </c>
      <c r="E181" s="162">
        <v>49</v>
      </c>
      <c r="F181" s="163">
        <v>3.0269553689792311E-2</v>
      </c>
      <c r="G181" s="164">
        <v>99</v>
      </c>
      <c r="H181" s="158">
        <f t="shared" si="2"/>
        <v>190</v>
      </c>
    </row>
    <row r="182" spans="1:8" ht="14.45" customHeight="1" x14ac:dyDescent="0.2">
      <c r="A182" s="152" t="s">
        <v>270</v>
      </c>
      <c r="B182" s="159">
        <v>0</v>
      </c>
      <c r="C182" s="160">
        <v>35</v>
      </c>
      <c r="D182" s="161">
        <v>0.128099173553719</v>
      </c>
      <c r="E182" s="162">
        <v>70</v>
      </c>
      <c r="F182" s="163">
        <v>0</v>
      </c>
      <c r="G182" s="164">
        <v>110</v>
      </c>
      <c r="H182" s="158">
        <f t="shared" si="2"/>
        <v>215</v>
      </c>
    </row>
    <row r="183" spans="1:8" ht="14.45" customHeight="1" x14ac:dyDescent="0.2">
      <c r="A183" s="152" t="s">
        <v>271</v>
      </c>
      <c r="B183" s="159">
        <v>0.14219285364659814</v>
      </c>
      <c r="C183" s="160">
        <v>42</v>
      </c>
      <c r="D183" s="161">
        <v>5.5419722901385492E-2</v>
      </c>
      <c r="E183" s="162">
        <v>56</v>
      </c>
      <c r="F183" s="163">
        <v>7.2562358276643993E-2</v>
      </c>
      <c r="G183" s="164">
        <v>77</v>
      </c>
      <c r="H183" s="158">
        <f t="shared" si="2"/>
        <v>175</v>
      </c>
    </row>
    <row r="184" spans="1:8" ht="14.45" customHeight="1" x14ac:dyDescent="0.2">
      <c r="A184" s="152" t="s">
        <v>272</v>
      </c>
      <c r="B184" s="159">
        <v>0.32041049030786772</v>
      </c>
      <c r="C184" s="160">
        <v>56</v>
      </c>
      <c r="D184" s="161">
        <v>2.0689655172413793E-2</v>
      </c>
      <c r="E184" s="162">
        <v>42</v>
      </c>
      <c r="F184" s="163">
        <v>0</v>
      </c>
      <c r="G184" s="164">
        <v>110</v>
      </c>
      <c r="H184" s="158">
        <f t="shared" si="2"/>
        <v>208</v>
      </c>
    </row>
    <row r="185" spans="1:8" ht="14.45" customHeight="1" x14ac:dyDescent="0.2">
      <c r="A185" s="152" t="s">
        <v>273</v>
      </c>
      <c r="B185" s="159">
        <v>0.10689948892674617</v>
      </c>
      <c r="C185" s="160">
        <v>42</v>
      </c>
      <c r="D185" s="161">
        <v>1.9806152549515382E-2</v>
      </c>
      <c r="E185" s="162">
        <v>42</v>
      </c>
      <c r="F185" s="163">
        <v>2.9844644317252658E-2</v>
      </c>
      <c r="G185" s="164">
        <v>99</v>
      </c>
      <c r="H185" s="158">
        <f t="shared" si="2"/>
        <v>183</v>
      </c>
    </row>
    <row r="186" spans="1:8" ht="14.45" customHeight="1" x14ac:dyDescent="0.2">
      <c r="A186" s="152" t="s">
        <v>274</v>
      </c>
      <c r="B186" s="159">
        <v>0.23920265780730898</v>
      </c>
      <c r="C186" s="160">
        <v>49</v>
      </c>
      <c r="D186" s="161">
        <v>9.5709570957095716E-2</v>
      </c>
      <c r="E186" s="162">
        <v>70</v>
      </c>
      <c r="F186" s="163">
        <v>0</v>
      </c>
      <c r="G186" s="164">
        <v>110</v>
      </c>
      <c r="H186" s="158">
        <f t="shared" si="2"/>
        <v>229</v>
      </c>
    </row>
    <row r="187" spans="1:8" ht="14.45" customHeight="1" x14ac:dyDescent="0.2">
      <c r="A187" s="152" t="s">
        <v>275</v>
      </c>
      <c r="B187" s="159">
        <v>0.39149888143176736</v>
      </c>
      <c r="C187" s="160">
        <v>56</v>
      </c>
      <c r="D187" s="161">
        <v>0</v>
      </c>
      <c r="E187" s="162">
        <v>35</v>
      </c>
      <c r="F187" s="163">
        <v>6.4638783269961975E-2</v>
      </c>
      <c r="G187" s="164">
        <v>77</v>
      </c>
      <c r="H187" s="158">
        <f t="shared" si="2"/>
        <v>168</v>
      </c>
    </row>
    <row r="188" spans="1:8" ht="14.45" customHeight="1" x14ac:dyDescent="0.2">
      <c r="A188" s="152" t="s">
        <v>276</v>
      </c>
      <c r="B188" s="159">
        <v>0.11540093338990241</v>
      </c>
      <c r="C188" s="160">
        <v>42</v>
      </c>
      <c r="D188" s="161">
        <v>1.0427528675703858E-2</v>
      </c>
      <c r="E188" s="162">
        <v>42</v>
      </c>
      <c r="F188" s="163">
        <v>7.4324324324324328E-2</v>
      </c>
      <c r="G188" s="164">
        <v>77</v>
      </c>
      <c r="H188" s="158">
        <f t="shared" si="2"/>
        <v>161</v>
      </c>
    </row>
    <row r="189" spans="1:8" ht="14.45" customHeight="1" x14ac:dyDescent="0.2">
      <c r="A189" s="152" t="s">
        <v>277</v>
      </c>
      <c r="B189" s="159">
        <v>0.14297188755020079</v>
      </c>
      <c r="C189" s="160">
        <v>42</v>
      </c>
      <c r="D189" s="161">
        <v>3.1900138696255201E-2</v>
      </c>
      <c r="E189" s="162">
        <v>42</v>
      </c>
      <c r="F189" s="163">
        <v>0</v>
      </c>
      <c r="G189" s="164">
        <v>110</v>
      </c>
      <c r="H189" s="158">
        <f t="shared" si="2"/>
        <v>194</v>
      </c>
    </row>
    <row r="190" spans="1:8" ht="14.45" customHeight="1" x14ac:dyDescent="0.2">
      <c r="A190" s="152" t="s">
        <v>278</v>
      </c>
      <c r="B190" s="159">
        <v>0.24565756823821339</v>
      </c>
      <c r="C190" s="160">
        <v>49</v>
      </c>
      <c r="D190" s="161">
        <v>2.5157232704402514E-3</v>
      </c>
      <c r="E190" s="162">
        <v>35</v>
      </c>
      <c r="F190" s="163">
        <v>4.790419161676647E-2</v>
      </c>
      <c r="G190" s="164">
        <v>88</v>
      </c>
      <c r="H190" s="158">
        <f t="shared" si="2"/>
        <v>172</v>
      </c>
    </row>
    <row r="191" spans="1:8" ht="14.45" customHeight="1" x14ac:dyDescent="0.2">
      <c r="A191" s="152" t="s">
        <v>279</v>
      </c>
      <c r="B191" s="159">
        <v>7.3593073593073599E-2</v>
      </c>
      <c r="C191" s="160">
        <v>35</v>
      </c>
      <c r="D191" s="161">
        <v>6.6666666666666671E-3</v>
      </c>
      <c r="E191" s="162">
        <v>42</v>
      </c>
      <c r="F191" s="163">
        <v>0</v>
      </c>
      <c r="G191" s="164">
        <v>110</v>
      </c>
      <c r="H191" s="158">
        <f t="shared" si="2"/>
        <v>187</v>
      </c>
    </row>
    <row r="192" spans="1:8" ht="14.45" customHeight="1" x14ac:dyDescent="0.2">
      <c r="A192" s="152" t="s">
        <v>280</v>
      </c>
      <c r="B192" s="159">
        <v>0.16666666666666666</v>
      </c>
      <c r="C192" s="160">
        <v>42</v>
      </c>
      <c r="D192" s="161">
        <v>0</v>
      </c>
      <c r="E192" s="162">
        <v>35</v>
      </c>
      <c r="F192" s="163">
        <v>0</v>
      </c>
      <c r="G192" s="164">
        <v>110</v>
      </c>
      <c r="H192" s="158">
        <f t="shared" si="2"/>
        <v>187</v>
      </c>
    </row>
    <row r="193" spans="1:8" ht="14.45" customHeight="1" x14ac:dyDescent="0.2">
      <c r="A193" s="152" t="s">
        <v>281</v>
      </c>
      <c r="B193" s="159">
        <v>0.12379474675828439</v>
      </c>
      <c r="C193" s="160">
        <v>42</v>
      </c>
      <c r="D193" s="161">
        <v>9.9626400996264009E-3</v>
      </c>
      <c r="E193" s="162">
        <v>42</v>
      </c>
      <c r="F193" s="163">
        <v>4.7826086956521741E-2</v>
      </c>
      <c r="G193" s="164">
        <v>88</v>
      </c>
      <c r="H193" s="158">
        <f t="shared" si="2"/>
        <v>172</v>
      </c>
    </row>
    <row r="194" spans="1:8" ht="14.45" customHeight="1" x14ac:dyDescent="0.2">
      <c r="A194" s="152" t="s">
        <v>282</v>
      </c>
      <c r="B194" s="159">
        <v>7.5223006257489011E-2</v>
      </c>
      <c r="C194" s="160">
        <v>35</v>
      </c>
      <c r="D194" s="161">
        <v>1.2690355329949238E-2</v>
      </c>
      <c r="E194" s="162">
        <v>42</v>
      </c>
      <c r="F194" s="163">
        <v>2.8531172948221203E-2</v>
      </c>
      <c r="G194" s="164">
        <v>99</v>
      </c>
      <c r="H194" s="158">
        <f t="shared" si="2"/>
        <v>176</v>
      </c>
    </row>
    <row r="195" spans="1:8" ht="14.45" customHeight="1" x14ac:dyDescent="0.2">
      <c r="A195" s="152" t="s">
        <v>283</v>
      </c>
      <c r="B195" s="159">
        <v>0.3</v>
      </c>
      <c r="C195" s="160">
        <v>56</v>
      </c>
      <c r="D195" s="161">
        <v>0</v>
      </c>
      <c r="E195" s="162">
        <v>35</v>
      </c>
      <c r="F195" s="163">
        <v>0</v>
      </c>
      <c r="G195" s="164">
        <v>110</v>
      </c>
      <c r="H195" s="158">
        <f t="shared" si="2"/>
        <v>201</v>
      </c>
    </row>
    <row r="196" spans="1:8" ht="14.45" customHeight="1" x14ac:dyDescent="0.2">
      <c r="A196" s="152" t="s">
        <v>284</v>
      </c>
      <c r="B196" s="159">
        <v>0.23122238586156113</v>
      </c>
      <c r="C196" s="160">
        <v>49</v>
      </c>
      <c r="D196" s="161">
        <v>5.1413881748071976E-3</v>
      </c>
      <c r="E196" s="162">
        <v>42</v>
      </c>
      <c r="F196" s="163">
        <v>5.3527980535279802E-2</v>
      </c>
      <c r="G196" s="164">
        <v>88</v>
      </c>
      <c r="H196" s="158">
        <f t="shared" si="2"/>
        <v>179</v>
      </c>
    </row>
    <row r="197" spans="1:8" ht="14.45" customHeight="1" x14ac:dyDescent="0.2">
      <c r="A197" s="152" t="s">
        <v>285</v>
      </c>
      <c r="B197" s="159">
        <v>0.31101583113456466</v>
      </c>
      <c r="C197" s="160">
        <v>56</v>
      </c>
      <c r="D197" s="161">
        <v>2.5872442839951864E-2</v>
      </c>
      <c r="E197" s="162">
        <v>42</v>
      </c>
      <c r="F197" s="163">
        <v>3.8750722961249276E-2</v>
      </c>
      <c r="G197" s="164">
        <v>99</v>
      </c>
      <c r="H197" s="158">
        <f t="shared" si="2"/>
        <v>197</v>
      </c>
    </row>
    <row r="198" spans="1:8" ht="14.45" customHeight="1" x14ac:dyDescent="0.2">
      <c r="A198" s="152" t="s">
        <v>286</v>
      </c>
      <c r="B198" s="159">
        <v>0.39534883720930231</v>
      </c>
      <c r="C198" s="160">
        <v>63</v>
      </c>
      <c r="D198" s="161">
        <v>5.128205128205128E-2</v>
      </c>
      <c r="E198" s="162">
        <v>49</v>
      </c>
      <c r="F198" s="163">
        <v>0</v>
      </c>
      <c r="G198" s="164">
        <v>110</v>
      </c>
      <c r="H198" s="158">
        <f t="shared" si="2"/>
        <v>222</v>
      </c>
    </row>
    <row r="199" spans="1:8" ht="14.45" customHeight="1" x14ac:dyDescent="0.2">
      <c r="A199" s="152" t="s">
        <v>287</v>
      </c>
      <c r="B199" s="159">
        <v>0.12994935543278086</v>
      </c>
      <c r="C199" s="160">
        <v>42</v>
      </c>
      <c r="D199" s="161">
        <v>5.4799558661272528E-2</v>
      </c>
      <c r="E199" s="162">
        <v>49</v>
      </c>
      <c r="F199" s="163">
        <v>3.9222614840989399E-2</v>
      </c>
      <c r="G199" s="164">
        <v>99</v>
      </c>
      <c r="H199" s="158">
        <f t="shared" si="2"/>
        <v>190</v>
      </c>
    </row>
    <row r="200" spans="1:8" ht="14.45" customHeight="1" x14ac:dyDescent="0.2">
      <c r="A200" s="152" t="s">
        <v>288</v>
      </c>
      <c r="B200" s="159">
        <v>0.27095292766934559</v>
      </c>
      <c r="C200" s="160">
        <v>49</v>
      </c>
      <c r="D200" s="161">
        <v>1.4556040756914119E-2</v>
      </c>
      <c r="E200" s="162">
        <v>42</v>
      </c>
      <c r="F200" s="163">
        <v>2.8288543140028287E-2</v>
      </c>
      <c r="G200" s="164">
        <v>99</v>
      </c>
      <c r="H200" s="158">
        <f t="shared" si="2"/>
        <v>190</v>
      </c>
    </row>
    <row r="201" spans="1:8" ht="14.45" customHeight="1" x14ac:dyDescent="0.2">
      <c r="A201" s="152" t="s">
        <v>289</v>
      </c>
      <c r="B201" s="159">
        <v>0.16796166796166795</v>
      </c>
      <c r="C201" s="160">
        <v>42</v>
      </c>
      <c r="D201" s="161">
        <v>2.3671096345514949E-2</v>
      </c>
      <c r="E201" s="162">
        <v>42</v>
      </c>
      <c r="F201" s="163">
        <v>2.113821138211382E-2</v>
      </c>
      <c r="G201" s="164">
        <v>99</v>
      </c>
      <c r="H201" s="158">
        <f t="shared" ref="H201:H217" si="3">C201+E201+G201</f>
        <v>183</v>
      </c>
    </row>
    <row r="202" spans="1:8" ht="14.45" customHeight="1" x14ac:dyDescent="0.2">
      <c r="A202" s="152" t="s">
        <v>290</v>
      </c>
      <c r="B202" s="159">
        <v>0.11270491803278689</v>
      </c>
      <c r="C202" s="160">
        <v>42</v>
      </c>
      <c r="D202" s="161">
        <v>8.0645161290322578E-3</v>
      </c>
      <c r="E202" s="162">
        <v>42</v>
      </c>
      <c r="F202" s="163">
        <v>1.8469656992084433E-2</v>
      </c>
      <c r="G202" s="164">
        <v>110</v>
      </c>
      <c r="H202" s="158">
        <f t="shared" si="3"/>
        <v>194</v>
      </c>
    </row>
    <row r="203" spans="1:8" ht="14.45" customHeight="1" x14ac:dyDescent="0.2">
      <c r="A203" s="152" t="s">
        <v>291</v>
      </c>
      <c r="B203" s="159">
        <v>0</v>
      </c>
      <c r="C203" s="160">
        <v>35</v>
      </c>
      <c r="D203" s="161">
        <v>0.16</v>
      </c>
      <c r="E203" s="162">
        <v>70</v>
      </c>
      <c r="F203" s="163">
        <v>0</v>
      </c>
      <c r="G203" s="164">
        <v>110</v>
      </c>
      <c r="H203" s="158">
        <f t="shared" si="3"/>
        <v>215</v>
      </c>
    </row>
    <row r="204" spans="1:8" ht="14.45" customHeight="1" x14ac:dyDescent="0.2">
      <c r="A204" s="152" t="s">
        <v>292</v>
      </c>
      <c r="B204" s="159">
        <v>0.2073094867807154</v>
      </c>
      <c r="C204" s="160">
        <v>49</v>
      </c>
      <c r="D204" s="161">
        <v>0.10472154963680387</v>
      </c>
      <c r="E204" s="162">
        <v>70</v>
      </c>
      <c r="F204" s="163">
        <v>0</v>
      </c>
      <c r="G204" s="164">
        <v>110</v>
      </c>
      <c r="H204" s="158">
        <f t="shared" si="3"/>
        <v>229</v>
      </c>
    </row>
    <row r="205" spans="1:8" ht="14.45" customHeight="1" x14ac:dyDescent="0.2">
      <c r="A205" s="152" t="s">
        <v>293</v>
      </c>
      <c r="B205" s="159">
        <v>0.31671554252199413</v>
      </c>
      <c r="C205" s="160">
        <v>56</v>
      </c>
      <c r="D205" s="161">
        <v>7.1428571428571426E-3</v>
      </c>
      <c r="E205" s="162">
        <v>42</v>
      </c>
      <c r="F205" s="163">
        <v>0</v>
      </c>
      <c r="G205" s="164">
        <v>110</v>
      </c>
      <c r="H205" s="158">
        <f t="shared" si="3"/>
        <v>208</v>
      </c>
    </row>
    <row r="206" spans="1:8" ht="14.45" customHeight="1" x14ac:dyDescent="0.2">
      <c r="A206" s="152" t="s">
        <v>294</v>
      </c>
      <c r="B206" s="159">
        <v>0.101709831531305</v>
      </c>
      <c r="C206" s="160">
        <v>42</v>
      </c>
      <c r="D206" s="161">
        <v>4.3656207366984993E-2</v>
      </c>
      <c r="E206" s="162">
        <v>49</v>
      </c>
      <c r="F206" s="163">
        <v>4.1830065359477121E-2</v>
      </c>
      <c r="G206" s="164">
        <v>88</v>
      </c>
      <c r="H206" s="158">
        <f t="shared" si="3"/>
        <v>179</v>
      </c>
    </row>
    <row r="207" spans="1:8" ht="14.45" customHeight="1" x14ac:dyDescent="0.2">
      <c r="A207" s="152" t="s">
        <v>295</v>
      </c>
      <c r="B207" s="159">
        <v>0.43089430894308944</v>
      </c>
      <c r="C207" s="160">
        <v>63</v>
      </c>
      <c r="D207" s="161">
        <v>4.3478260869565216E-2</v>
      </c>
      <c r="E207" s="162">
        <v>49</v>
      </c>
      <c r="F207" s="163">
        <v>6.7567567567567571E-2</v>
      </c>
      <c r="G207" s="164">
        <v>77</v>
      </c>
      <c r="H207" s="158">
        <f t="shared" si="3"/>
        <v>189</v>
      </c>
    </row>
    <row r="208" spans="1:8" ht="14.45" customHeight="1" x14ac:dyDescent="0.2">
      <c r="A208" s="152" t="s">
        <v>296</v>
      </c>
      <c r="B208" s="159">
        <v>0</v>
      </c>
      <c r="C208" s="160">
        <v>35</v>
      </c>
      <c r="D208" s="161">
        <v>0.10784313725490197</v>
      </c>
      <c r="E208" s="162">
        <v>70</v>
      </c>
      <c r="F208" s="163">
        <v>0</v>
      </c>
      <c r="G208" s="164">
        <v>110</v>
      </c>
      <c r="H208" s="158">
        <f t="shared" si="3"/>
        <v>215</v>
      </c>
    </row>
    <row r="209" spans="1:8" ht="14.45" customHeight="1" x14ac:dyDescent="0.2">
      <c r="A209" s="152" t="s">
        <v>297</v>
      </c>
      <c r="B209" s="159">
        <v>0.23356009070294784</v>
      </c>
      <c r="C209" s="160">
        <v>49</v>
      </c>
      <c r="D209" s="161">
        <v>8.9108910891089105E-2</v>
      </c>
      <c r="E209" s="162">
        <v>63</v>
      </c>
      <c r="F209" s="163">
        <v>0</v>
      </c>
      <c r="G209" s="164">
        <v>110</v>
      </c>
      <c r="H209" s="158">
        <f t="shared" si="3"/>
        <v>222</v>
      </c>
    </row>
    <row r="210" spans="1:8" ht="14.45" customHeight="1" x14ac:dyDescent="0.2">
      <c r="A210" s="152" t="s">
        <v>298</v>
      </c>
      <c r="B210" s="159">
        <v>0.33333333333333331</v>
      </c>
      <c r="C210" s="160">
        <v>56</v>
      </c>
      <c r="D210" s="161">
        <v>1.6528925619834711E-2</v>
      </c>
      <c r="E210" s="162">
        <v>42</v>
      </c>
      <c r="F210" s="163">
        <v>0</v>
      </c>
      <c r="G210" s="164">
        <v>110</v>
      </c>
      <c r="H210" s="158">
        <f t="shared" si="3"/>
        <v>208</v>
      </c>
    </row>
    <row r="211" spans="1:8" ht="14.45" customHeight="1" x14ac:dyDescent="0.2">
      <c r="A211" s="152" t="s">
        <v>299</v>
      </c>
      <c r="B211" s="159">
        <v>0.35428571428571426</v>
      </c>
      <c r="C211" s="160">
        <v>56</v>
      </c>
      <c r="D211" s="161">
        <v>0</v>
      </c>
      <c r="E211" s="162">
        <v>35</v>
      </c>
      <c r="F211" s="163">
        <v>0</v>
      </c>
      <c r="G211" s="164">
        <v>110</v>
      </c>
      <c r="H211" s="158">
        <f t="shared" si="3"/>
        <v>201</v>
      </c>
    </row>
    <row r="212" spans="1:8" ht="14.45" customHeight="1" x14ac:dyDescent="0.2">
      <c r="A212" s="152" t="s">
        <v>300</v>
      </c>
      <c r="B212" s="159">
        <v>0.12526096033402923</v>
      </c>
      <c r="C212" s="160">
        <v>42</v>
      </c>
      <c r="D212" s="161">
        <v>0</v>
      </c>
      <c r="E212" s="162">
        <v>35</v>
      </c>
      <c r="F212" s="163">
        <v>0</v>
      </c>
      <c r="G212" s="164">
        <v>110</v>
      </c>
      <c r="H212" s="158">
        <f t="shared" si="3"/>
        <v>187</v>
      </c>
    </row>
    <row r="213" spans="1:8" ht="14.45" customHeight="1" x14ac:dyDescent="0.2">
      <c r="A213" s="152" t="s">
        <v>301</v>
      </c>
      <c r="B213" s="159">
        <v>0.52934898612593384</v>
      </c>
      <c r="C213" s="160">
        <v>70</v>
      </c>
      <c r="D213" s="161">
        <v>3.015075376884422E-2</v>
      </c>
      <c r="E213" s="162">
        <v>42</v>
      </c>
      <c r="F213" s="163">
        <v>7.441860465116279E-2</v>
      </c>
      <c r="G213" s="164">
        <v>77</v>
      </c>
      <c r="H213" s="158">
        <f t="shared" si="3"/>
        <v>189</v>
      </c>
    </row>
    <row r="214" spans="1:8" ht="14.45" customHeight="1" x14ac:dyDescent="0.2">
      <c r="A214" s="152" t="s">
        <v>302</v>
      </c>
      <c r="B214" s="159">
        <v>0.16227147710726419</v>
      </c>
      <c r="C214" s="160">
        <v>42</v>
      </c>
      <c r="D214" s="161">
        <v>3.0033370411568408E-2</v>
      </c>
      <c r="E214" s="162">
        <v>42</v>
      </c>
      <c r="F214" s="163">
        <v>3.7988228999464954E-2</v>
      </c>
      <c r="G214" s="164">
        <v>99</v>
      </c>
      <c r="H214" s="158">
        <f t="shared" si="3"/>
        <v>183</v>
      </c>
    </row>
    <row r="215" spans="1:8" ht="14.45" customHeight="1" x14ac:dyDescent="0.2">
      <c r="A215" s="152" t="s">
        <v>303</v>
      </c>
      <c r="B215" s="159">
        <v>0</v>
      </c>
      <c r="C215" s="160">
        <v>35</v>
      </c>
      <c r="D215" s="161">
        <v>0</v>
      </c>
      <c r="E215" s="162">
        <v>35</v>
      </c>
      <c r="F215" s="163">
        <v>7.9207920792079209E-2</v>
      </c>
      <c r="G215" s="164">
        <v>77</v>
      </c>
      <c r="H215" s="158">
        <f t="shared" si="3"/>
        <v>147</v>
      </c>
    </row>
    <row r="216" spans="1:8" ht="14.45" customHeight="1" x14ac:dyDescent="0.2">
      <c r="A216" s="152" t="s">
        <v>304</v>
      </c>
      <c r="B216" s="159">
        <v>0.44781783681214421</v>
      </c>
      <c r="C216" s="160">
        <v>63</v>
      </c>
      <c r="D216" s="161">
        <v>6.6006600660066007E-3</v>
      </c>
      <c r="E216" s="162">
        <v>42</v>
      </c>
      <c r="F216" s="163">
        <v>2.8846153846153848E-2</v>
      </c>
      <c r="G216" s="164">
        <v>99</v>
      </c>
      <c r="H216" s="158">
        <f t="shared" si="3"/>
        <v>204</v>
      </c>
    </row>
    <row r="217" spans="1:8" ht="14.45" customHeight="1" thickBot="1" x14ac:dyDescent="0.25">
      <c r="A217" s="166" t="s">
        <v>305</v>
      </c>
      <c r="B217" s="167">
        <v>0.24765146358066711</v>
      </c>
      <c r="C217" s="119">
        <v>49</v>
      </c>
      <c r="D217" s="168">
        <v>2.9850746268656716E-2</v>
      </c>
      <c r="E217" s="169">
        <v>42</v>
      </c>
      <c r="F217" s="170">
        <v>2.7223230490018149E-2</v>
      </c>
      <c r="G217" s="171">
        <v>99</v>
      </c>
      <c r="H217" s="158">
        <f t="shared" si="3"/>
        <v>190</v>
      </c>
    </row>
    <row r="218" spans="1:8" x14ac:dyDescent="0.2">
      <c r="F218" s="21"/>
    </row>
    <row r="219" spans="1:8" x14ac:dyDescent="0.2">
      <c r="F219" s="21"/>
    </row>
    <row r="220" spans="1:8" x14ac:dyDescent="0.2">
      <c r="F220" s="21"/>
    </row>
    <row r="221" spans="1:8" x14ac:dyDescent="0.2">
      <c r="F221" s="21"/>
    </row>
    <row r="222" spans="1:8" x14ac:dyDescent="0.2">
      <c r="F222" s="21"/>
    </row>
    <row r="223" spans="1:8" x14ac:dyDescent="0.2">
      <c r="F223" s="21"/>
    </row>
    <row r="224" spans="1:8" x14ac:dyDescent="0.2">
      <c r="F224" s="21"/>
    </row>
    <row r="225" spans="6:6" x14ac:dyDescent="0.2">
      <c r="F225" s="21"/>
    </row>
    <row r="226" spans="6:6" x14ac:dyDescent="0.2">
      <c r="F226" s="21"/>
    </row>
    <row r="227" spans="6:6" x14ac:dyDescent="0.2">
      <c r="F227" s="21"/>
    </row>
    <row r="228" spans="6:6" x14ac:dyDescent="0.2">
      <c r="F228" s="21"/>
    </row>
    <row r="229" spans="6:6" x14ac:dyDescent="0.2">
      <c r="F229" s="21"/>
    </row>
    <row r="230" spans="6:6" x14ac:dyDescent="0.2">
      <c r="F230" s="21"/>
    </row>
    <row r="231" spans="6:6" x14ac:dyDescent="0.2">
      <c r="F231" s="21"/>
    </row>
    <row r="232" spans="6:6" x14ac:dyDescent="0.2">
      <c r="F232" s="21"/>
    </row>
    <row r="233" spans="6:6" x14ac:dyDescent="0.2">
      <c r="F233" s="21"/>
    </row>
    <row r="234" spans="6:6" x14ac:dyDescent="0.2">
      <c r="F234" s="21"/>
    </row>
    <row r="235" spans="6:6" x14ac:dyDescent="0.2">
      <c r="F235" s="21"/>
    </row>
    <row r="236" spans="6:6" x14ac:dyDescent="0.2">
      <c r="F236" s="21"/>
    </row>
    <row r="237" spans="6:6" x14ac:dyDescent="0.2">
      <c r="F237" s="21"/>
    </row>
    <row r="238" spans="6:6" x14ac:dyDescent="0.2">
      <c r="F238" s="21"/>
    </row>
    <row r="239" spans="6:6" x14ac:dyDescent="0.2">
      <c r="F239" s="21"/>
    </row>
    <row r="240" spans="6:6" x14ac:dyDescent="0.2">
      <c r="F240" s="21"/>
    </row>
    <row r="241" spans="6:6" x14ac:dyDescent="0.2">
      <c r="F241" s="21"/>
    </row>
    <row r="242" spans="6:6" x14ac:dyDescent="0.2">
      <c r="F242" s="21"/>
    </row>
    <row r="243" spans="6:6" x14ac:dyDescent="0.2">
      <c r="F243" s="21"/>
    </row>
    <row r="244" spans="6:6" x14ac:dyDescent="0.2">
      <c r="F244" s="21"/>
    </row>
    <row r="245" spans="6:6" x14ac:dyDescent="0.2">
      <c r="F245" s="21"/>
    </row>
    <row r="246" spans="6:6" x14ac:dyDescent="0.2">
      <c r="F246" s="21"/>
    </row>
    <row r="247" spans="6:6" x14ac:dyDescent="0.2">
      <c r="F247" s="21"/>
    </row>
    <row r="248" spans="6:6" x14ac:dyDescent="0.2">
      <c r="F248" s="21"/>
    </row>
    <row r="249" spans="6:6" x14ac:dyDescent="0.2">
      <c r="F249" s="21"/>
    </row>
    <row r="250" spans="6:6" x14ac:dyDescent="0.2">
      <c r="F250" s="21"/>
    </row>
    <row r="251" spans="6:6" x14ac:dyDescent="0.2">
      <c r="F251" s="21"/>
    </row>
    <row r="252" spans="6:6" x14ac:dyDescent="0.2">
      <c r="F252" s="21"/>
    </row>
    <row r="253" spans="6:6" x14ac:dyDescent="0.2">
      <c r="F253" s="21"/>
    </row>
    <row r="254" spans="6:6" x14ac:dyDescent="0.2">
      <c r="F254" s="21"/>
    </row>
    <row r="255" spans="6:6" x14ac:dyDescent="0.2">
      <c r="F255" s="21"/>
    </row>
    <row r="256" spans="6:6" x14ac:dyDescent="0.2">
      <c r="F256" s="21"/>
    </row>
    <row r="257" spans="6:6" x14ac:dyDescent="0.2">
      <c r="F257" s="21"/>
    </row>
    <row r="258" spans="6:6" x14ac:dyDescent="0.2">
      <c r="F258" s="21"/>
    </row>
    <row r="259" spans="6:6" x14ac:dyDescent="0.2">
      <c r="F259" s="21"/>
    </row>
    <row r="260" spans="6:6" x14ac:dyDescent="0.2">
      <c r="F260" s="21"/>
    </row>
    <row r="261" spans="6:6" x14ac:dyDescent="0.2">
      <c r="F261" s="21"/>
    </row>
    <row r="262" spans="6:6" x14ac:dyDescent="0.2">
      <c r="F262" s="21"/>
    </row>
    <row r="263" spans="6:6" x14ac:dyDescent="0.2">
      <c r="F263" s="21"/>
    </row>
    <row r="264" spans="6:6" x14ac:dyDescent="0.2">
      <c r="F264" s="21"/>
    </row>
    <row r="265" spans="6:6" x14ac:dyDescent="0.2">
      <c r="F265" s="21"/>
    </row>
    <row r="266" spans="6:6" x14ac:dyDescent="0.2">
      <c r="F266" s="21"/>
    </row>
    <row r="267" spans="6:6" x14ac:dyDescent="0.2">
      <c r="F267" s="21"/>
    </row>
    <row r="268" spans="6:6" x14ac:dyDescent="0.2">
      <c r="F268" s="21"/>
    </row>
    <row r="269" spans="6:6" x14ac:dyDescent="0.2">
      <c r="F269" s="21"/>
    </row>
    <row r="270" spans="6:6" x14ac:dyDescent="0.2">
      <c r="F270" s="21"/>
    </row>
    <row r="271" spans="6:6" x14ac:dyDescent="0.2">
      <c r="F271" s="21"/>
    </row>
    <row r="272" spans="6:6" x14ac:dyDescent="0.2">
      <c r="F272" s="21"/>
    </row>
    <row r="273" spans="6:6" x14ac:dyDescent="0.2">
      <c r="F273" s="21"/>
    </row>
    <row r="274" spans="6:6" x14ac:dyDescent="0.2">
      <c r="F274" s="21"/>
    </row>
    <row r="275" spans="6:6" x14ac:dyDescent="0.2">
      <c r="F275" s="21"/>
    </row>
    <row r="276" spans="6:6" x14ac:dyDescent="0.2">
      <c r="F276" s="21"/>
    </row>
    <row r="277" spans="6:6" x14ac:dyDescent="0.2">
      <c r="F277" s="21"/>
    </row>
    <row r="278" spans="6:6" x14ac:dyDescent="0.2">
      <c r="F278" s="21"/>
    </row>
    <row r="279" spans="6:6" x14ac:dyDescent="0.2">
      <c r="F279" s="21"/>
    </row>
    <row r="280" spans="6:6" x14ac:dyDescent="0.2">
      <c r="F280" s="21"/>
    </row>
    <row r="281" spans="6:6" x14ac:dyDescent="0.2">
      <c r="F281" s="21"/>
    </row>
    <row r="282" spans="6:6" x14ac:dyDescent="0.2">
      <c r="F282" s="21"/>
    </row>
    <row r="283" spans="6:6" x14ac:dyDescent="0.2">
      <c r="F283" s="21"/>
    </row>
    <row r="284" spans="6:6" x14ac:dyDescent="0.2">
      <c r="F284" s="21"/>
    </row>
    <row r="285" spans="6:6" x14ac:dyDescent="0.2">
      <c r="F285" s="21"/>
    </row>
    <row r="286" spans="6:6" x14ac:dyDescent="0.2">
      <c r="F286" s="21"/>
    </row>
    <row r="287" spans="6:6" x14ac:dyDescent="0.2">
      <c r="F287" s="21"/>
    </row>
    <row r="288" spans="6:6" x14ac:dyDescent="0.2">
      <c r="F288" s="21"/>
    </row>
    <row r="289" spans="6:6" x14ac:dyDescent="0.2">
      <c r="F289" s="21"/>
    </row>
    <row r="290" spans="6:6" x14ac:dyDescent="0.2">
      <c r="F290" s="21"/>
    </row>
    <row r="291" spans="6:6" x14ac:dyDescent="0.2">
      <c r="F291" s="21"/>
    </row>
    <row r="292" spans="6:6" x14ac:dyDescent="0.2">
      <c r="F292" s="21"/>
    </row>
    <row r="293" spans="6:6" x14ac:dyDescent="0.2">
      <c r="F293" s="21"/>
    </row>
    <row r="294" spans="6:6" x14ac:dyDescent="0.2">
      <c r="F294" s="21"/>
    </row>
    <row r="295" spans="6:6" x14ac:dyDescent="0.2">
      <c r="F295" s="21"/>
    </row>
    <row r="296" spans="6:6" x14ac:dyDescent="0.2">
      <c r="F296" s="21"/>
    </row>
    <row r="297" spans="6:6" x14ac:dyDescent="0.2">
      <c r="F297" s="21"/>
    </row>
    <row r="298" spans="6:6" x14ac:dyDescent="0.2">
      <c r="F298" s="21"/>
    </row>
    <row r="299" spans="6:6" x14ac:dyDescent="0.2">
      <c r="F299" s="21"/>
    </row>
    <row r="300" spans="6:6" x14ac:dyDescent="0.2">
      <c r="F300" s="21"/>
    </row>
    <row r="301" spans="6:6" x14ac:dyDescent="0.2">
      <c r="F301" s="21"/>
    </row>
    <row r="302" spans="6:6" x14ac:dyDescent="0.2">
      <c r="F302" s="21"/>
    </row>
    <row r="303" spans="6:6" x14ac:dyDescent="0.2">
      <c r="F303" s="21"/>
    </row>
    <row r="304" spans="6:6" x14ac:dyDescent="0.2">
      <c r="F304" s="21"/>
    </row>
    <row r="305" spans="6:6" x14ac:dyDescent="0.2">
      <c r="F305" s="21"/>
    </row>
    <row r="306" spans="6:6" x14ac:dyDescent="0.2">
      <c r="F306" s="21"/>
    </row>
    <row r="307" spans="6:6" x14ac:dyDescent="0.2">
      <c r="F307" s="21"/>
    </row>
    <row r="308" spans="6:6" x14ac:dyDescent="0.2">
      <c r="F308" s="21"/>
    </row>
    <row r="309" spans="6:6" x14ac:dyDescent="0.2">
      <c r="F309" s="21"/>
    </row>
    <row r="310" spans="6:6" x14ac:dyDescent="0.2">
      <c r="F310" s="21"/>
    </row>
    <row r="311" spans="6:6" x14ac:dyDescent="0.2">
      <c r="F311" s="21"/>
    </row>
    <row r="312" spans="6:6" x14ac:dyDescent="0.2">
      <c r="F312" s="21"/>
    </row>
    <row r="313" spans="6:6" x14ac:dyDescent="0.2">
      <c r="F313" s="21"/>
    </row>
    <row r="314" spans="6:6" x14ac:dyDescent="0.2">
      <c r="F314" s="21"/>
    </row>
    <row r="315" spans="6:6" x14ac:dyDescent="0.2">
      <c r="F315" s="21"/>
    </row>
    <row r="316" spans="6:6" x14ac:dyDescent="0.2">
      <c r="F316" s="21"/>
    </row>
    <row r="317" spans="6:6" x14ac:dyDescent="0.2">
      <c r="F317" s="21"/>
    </row>
    <row r="318" spans="6:6" x14ac:dyDescent="0.2">
      <c r="F318" s="21"/>
    </row>
    <row r="319" spans="6:6" x14ac:dyDescent="0.2">
      <c r="F319" s="21"/>
    </row>
    <row r="320" spans="6:6" x14ac:dyDescent="0.2">
      <c r="F320" s="21"/>
    </row>
    <row r="321" spans="6:6" x14ac:dyDescent="0.2">
      <c r="F321" s="21"/>
    </row>
    <row r="322" spans="6:6" x14ac:dyDescent="0.2">
      <c r="F322" s="21"/>
    </row>
    <row r="323" spans="6:6" x14ac:dyDescent="0.2">
      <c r="F323" s="21"/>
    </row>
    <row r="324" spans="6:6" x14ac:dyDescent="0.2">
      <c r="F324" s="21"/>
    </row>
    <row r="325" spans="6:6" x14ac:dyDescent="0.2">
      <c r="F325" s="21"/>
    </row>
    <row r="326" spans="6:6" x14ac:dyDescent="0.2">
      <c r="F326" s="21"/>
    </row>
    <row r="327" spans="6:6" x14ac:dyDescent="0.2">
      <c r="F327" s="21"/>
    </row>
    <row r="328" spans="6:6" x14ac:dyDescent="0.2">
      <c r="F328" s="21"/>
    </row>
    <row r="329" spans="6:6" x14ac:dyDescent="0.2">
      <c r="F329" s="21"/>
    </row>
    <row r="330" spans="6:6" x14ac:dyDescent="0.2">
      <c r="F330" s="21"/>
    </row>
    <row r="331" spans="6:6" x14ac:dyDescent="0.2">
      <c r="F331" s="21"/>
    </row>
    <row r="332" spans="6:6" x14ac:dyDescent="0.2">
      <c r="F332" s="21"/>
    </row>
    <row r="333" spans="6:6" x14ac:dyDescent="0.2">
      <c r="F333" s="21"/>
    </row>
    <row r="334" spans="6:6" x14ac:dyDescent="0.2">
      <c r="F334" s="21"/>
    </row>
    <row r="335" spans="6:6" x14ac:dyDescent="0.2">
      <c r="F335" s="21"/>
    </row>
    <row r="336" spans="6:6" x14ac:dyDescent="0.2">
      <c r="F336" s="21"/>
    </row>
    <row r="337" spans="6:6" x14ac:dyDescent="0.2">
      <c r="F337" s="21"/>
    </row>
    <row r="338" spans="6:6" x14ac:dyDescent="0.2">
      <c r="F338" s="21"/>
    </row>
    <row r="339" spans="6:6" x14ac:dyDescent="0.2">
      <c r="F339" s="21"/>
    </row>
    <row r="340" spans="6:6" x14ac:dyDescent="0.2">
      <c r="F340" s="21"/>
    </row>
    <row r="341" spans="6:6" x14ac:dyDescent="0.2">
      <c r="F341" s="21"/>
    </row>
    <row r="342" spans="6:6" x14ac:dyDescent="0.2">
      <c r="F342" s="21"/>
    </row>
    <row r="343" spans="6:6" x14ac:dyDescent="0.2">
      <c r="F343" s="21"/>
    </row>
    <row r="344" spans="6:6" x14ac:dyDescent="0.2">
      <c r="F344" s="21"/>
    </row>
    <row r="345" spans="6:6" x14ac:dyDescent="0.2">
      <c r="F345" s="21"/>
    </row>
    <row r="346" spans="6:6" x14ac:dyDescent="0.2">
      <c r="F346" s="21"/>
    </row>
    <row r="347" spans="6:6" x14ac:dyDescent="0.2">
      <c r="F347" s="21"/>
    </row>
    <row r="348" spans="6:6" x14ac:dyDescent="0.2">
      <c r="F348" s="21"/>
    </row>
    <row r="349" spans="6:6" x14ac:dyDescent="0.2">
      <c r="F349" s="21"/>
    </row>
    <row r="350" spans="6:6" x14ac:dyDescent="0.2">
      <c r="F350" s="21"/>
    </row>
    <row r="351" spans="6:6" x14ac:dyDescent="0.2">
      <c r="F351" s="21"/>
    </row>
    <row r="352" spans="6:6" x14ac:dyDescent="0.2">
      <c r="F352" s="21"/>
    </row>
    <row r="353" spans="6:6" x14ac:dyDescent="0.2">
      <c r="F353" s="21"/>
    </row>
    <row r="354" spans="6:6" x14ac:dyDescent="0.2">
      <c r="F354" s="21"/>
    </row>
    <row r="355" spans="6:6" x14ac:dyDescent="0.2">
      <c r="F355" s="21"/>
    </row>
    <row r="356" spans="6:6" x14ac:dyDescent="0.2">
      <c r="F356" s="21"/>
    </row>
    <row r="357" spans="6:6" x14ac:dyDescent="0.2">
      <c r="F357" s="21"/>
    </row>
    <row r="358" spans="6:6" x14ac:dyDescent="0.2">
      <c r="F358" s="21"/>
    </row>
    <row r="359" spans="6:6" x14ac:dyDescent="0.2">
      <c r="F359" s="21"/>
    </row>
    <row r="360" spans="6:6" x14ac:dyDescent="0.2">
      <c r="F360" s="21"/>
    </row>
    <row r="361" spans="6:6" x14ac:dyDescent="0.2">
      <c r="F361" s="21"/>
    </row>
    <row r="362" spans="6:6" x14ac:dyDescent="0.2">
      <c r="F362" s="21"/>
    </row>
    <row r="363" spans="6:6" x14ac:dyDescent="0.2">
      <c r="F363" s="21"/>
    </row>
    <row r="364" spans="6:6" x14ac:dyDescent="0.2">
      <c r="F364" s="21"/>
    </row>
    <row r="365" spans="6:6" x14ac:dyDescent="0.2">
      <c r="F365" s="21"/>
    </row>
    <row r="366" spans="6:6" x14ac:dyDescent="0.2">
      <c r="F366" s="21"/>
    </row>
    <row r="367" spans="6:6" x14ac:dyDescent="0.2">
      <c r="F367" s="21"/>
    </row>
    <row r="368" spans="6:6" x14ac:dyDescent="0.2">
      <c r="F368" s="21"/>
    </row>
    <row r="369" spans="6:6" x14ac:dyDescent="0.2">
      <c r="F369" s="21"/>
    </row>
    <row r="370" spans="6:6" x14ac:dyDescent="0.2">
      <c r="F370" s="21"/>
    </row>
    <row r="371" spans="6:6" x14ac:dyDescent="0.2">
      <c r="F371" s="21"/>
    </row>
    <row r="372" spans="6:6" x14ac:dyDescent="0.2">
      <c r="F372" s="21"/>
    </row>
    <row r="373" spans="6:6" x14ac:dyDescent="0.2">
      <c r="F373" s="21"/>
    </row>
    <row r="374" spans="6:6" x14ac:dyDescent="0.2">
      <c r="F374" s="21"/>
    </row>
    <row r="375" spans="6:6" x14ac:dyDescent="0.2">
      <c r="F375" s="21"/>
    </row>
    <row r="376" spans="6:6" x14ac:dyDescent="0.2">
      <c r="F376" s="21"/>
    </row>
    <row r="377" spans="6:6" x14ac:dyDescent="0.2">
      <c r="F377" s="21"/>
    </row>
    <row r="378" spans="6:6" x14ac:dyDescent="0.2">
      <c r="F378" s="21"/>
    </row>
    <row r="379" spans="6:6" x14ac:dyDescent="0.2">
      <c r="F379" s="21"/>
    </row>
    <row r="380" spans="6:6" x14ac:dyDescent="0.2">
      <c r="F380" s="21"/>
    </row>
    <row r="381" spans="6:6" x14ac:dyDescent="0.2">
      <c r="F381" s="21"/>
    </row>
    <row r="382" spans="6:6" x14ac:dyDescent="0.2">
      <c r="F382" s="21"/>
    </row>
    <row r="383" spans="6:6" x14ac:dyDescent="0.2">
      <c r="F383" s="21"/>
    </row>
    <row r="384" spans="6:6" x14ac:dyDescent="0.2">
      <c r="F384" s="21"/>
    </row>
    <row r="385" spans="6:6" x14ac:dyDescent="0.2">
      <c r="F385" s="21"/>
    </row>
    <row r="386" spans="6:6" x14ac:dyDescent="0.2">
      <c r="F386" s="21"/>
    </row>
    <row r="387" spans="6:6" x14ac:dyDescent="0.2">
      <c r="F387" s="21"/>
    </row>
    <row r="388" spans="6:6" x14ac:dyDescent="0.2">
      <c r="F388" s="21"/>
    </row>
    <row r="389" spans="6:6" x14ac:dyDescent="0.2">
      <c r="F389" s="21"/>
    </row>
    <row r="390" spans="6:6" x14ac:dyDescent="0.2">
      <c r="F390" s="21"/>
    </row>
    <row r="391" spans="6:6" x14ac:dyDescent="0.2">
      <c r="F391" s="21"/>
    </row>
    <row r="392" spans="6:6" x14ac:dyDescent="0.2">
      <c r="F392" s="21"/>
    </row>
    <row r="393" spans="6:6" x14ac:dyDescent="0.2">
      <c r="F393" s="21"/>
    </row>
    <row r="394" spans="6:6" x14ac:dyDescent="0.2">
      <c r="F394" s="21"/>
    </row>
    <row r="395" spans="6:6" x14ac:dyDescent="0.2">
      <c r="F395" s="21"/>
    </row>
    <row r="396" spans="6:6" x14ac:dyDescent="0.2">
      <c r="F396" s="21"/>
    </row>
    <row r="397" spans="6:6" x14ac:dyDescent="0.2">
      <c r="F397" s="21"/>
    </row>
    <row r="398" spans="6:6" x14ac:dyDescent="0.2">
      <c r="F398" s="21"/>
    </row>
    <row r="399" spans="6:6" x14ac:dyDescent="0.2">
      <c r="F399" s="21"/>
    </row>
    <row r="400" spans="6:6" x14ac:dyDescent="0.2">
      <c r="F400" s="21"/>
    </row>
    <row r="401" spans="6:6" x14ac:dyDescent="0.2">
      <c r="F401" s="21"/>
    </row>
    <row r="402" spans="6:6" x14ac:dyDescent="0.2">
      <c r="F402" s="21"/>
    </row>
    <row r="403" spans="6:6" x14ac:dyDescent="0.2">
      <c r="F403" s="21"/>
    </row>
    <row r="404" spans="6:6" x14ac:dyDescent="0.2">
      <c r="F404" s="21"/>
    </row>
    <row r="405" spans="6:6" x14ac:dyDescent="0.2">
      <c r="F405" s="21"/>
    </row>
    <row r="406" spans="6:6" x14ac:dyDescent="0.2">
      <c r="F406" s="21"/>
    </row>
    <row r="407" spans="6:6" x14ac:dyDescent="0.2">
      <c r="F407" s="21"/>
    </row>
    <row r="408" spans="6:6" x14ac:dyDescent="0.2">
      <c r="F408" s="21"/>
    </row>
    <row r="409" spans="6:6" x14ac:dyDescent="0.2">
      <c r="F409" s="21"/>
    </row>
    <row r="410" spans="6:6" x14ac:dyDescent="0.2">
      <c r="F410" s="21"/>
    </row>
    <row r="411" spans="6:6" x14ac:dyDescent="0.2">
      <c r="F411" s="21"/>
    </row>
    <row r="412" spans="6:6" x14ac:dyDescent="0.2">
      <c r="F412" s="21"/>
    </row>
    <row r="413" spans="6:6" x14ac:dyDescent="0.2">
      <c r="F413" s="21"/>
    </row>
    <row r="414" spans="6:6" x14ac:dyDescent="0.2">
      <c r="F414" s="21"/>
    </row>
    <row r="415" spans="6:6" x14ac:dyDescent="0.2">
      <c r="F415" s="21"/>
    </row>
    <row r="416" spans="6:6" x14ac:dyDescent="0.2">
      <c r="F416" s="21"/>
    </row>
    <row r="417" spans="6:6" x14ac:dyDescent="0.2">
      <c r="F417" s="21"/>
    </row>
    <row r="418" spans="6:6" x14ac:dyDescent="0.2">
      <c r="F418" s="21"/>
    </row>
    <row r="419" spans="6:6" x14ac:dyDescent="0.2">
      <c r="F419" s="21"/>
    </row>
    <row r="420" spans="6:6" x14ac:dyDescent="0.2">
      <c r="F420" s="21"/>
    </row>
    <row r="421" spans="6:6" x14ac:dyDescent="0.2">
      <c r="F421" s="21"/>
    </row>
    <row r="422" spans="6:6" x14ac:dyDescent="0.2">
      <c r="F422" s="21"/>
    </row>
    <row r="423" spans="6:6" x14ac:dyDescent="0.2">
      <c r="F423" s="21"/>
    </row>
    <row r="424" spans="6:6" x14ac:dyDescent="0.2">
      <c r="F424" s="21"/>
    </row>
    <row r="425" spans="6:6" x14ac:dyDescent="0.2">
      <c r="F425" s="21"/>
    </row>
    <row r="426" spans="6:6" x14ac:dyDescent="0.2">
      <c r="F426" s="21"/>
    </row>
    <row r="427" spans="6:6" x14ac:dyDescent="0.2">
      <c r="F427" s="21"/>
    </row>
    <row r="428" spans="6:6" x14ac:dyDescent="0.2">
      <c r="F428" s="21"/>
    </row>
    <row r="429" spans="6:6" x14ac:dyDescent="0.2">
      <c r="F429" s="21"/>
    </row>
    <row r="430" spans="6:6" x14ac:dyDescent="0.2">
      <c r="F430" s="21"/>
    </row>
    <row r="431" spans="6:6" x14ac:dyDescent="0.2">
      <c r="F431" s="21"/>
    </row>
    <row r="432" spans="6:6" x14ac:dyDescent="0.2">
      <c r="F432" s="21"/>
    </row>
    <row r="433" spans="6:6" x14ac:dyDescent="0.2">
      <c r="F433" s="21"/>
    </row>
    <row r="434" spans="6:6" x14ac:dyDescent="0.2">
      <c r="F434" s="21"/>
    </row>
    <row r="435" spans="6:6" x14ac:dyDescent="0.2">
      <c r="F435" s="21"/>
    </row>
    <row r="436" spans="6:6" x14ac:dyDescent="0.2">
      <c r="F436" s="21"/>
    </row>
    <row r="437" spans="6:6" x14ac:dyDescent="0.2">
      <c r="F437" s="21"/>
    </row>
    <row r="438" spans="6:6" x14ac:dyDescent="0.2">
      <c r="F438" s="21"/>
    </row>
    <row r="439" spans="6:6" x14ac:dyDescent="0.2">
      <c r="F439" s="21"/>
    </row>
    <row r="440" spans="6:6" x14ac:dyDescent="0.2">
      <c r="F440" s="21"/>
    </row>
    <row r="441" spans="6:6" x14ac:dyDescent="0.2">
      <c r="F441" s="21"/>
    </row>
    <row r="442" spans="6:6" x14ac:dyDescent="0.2">
      <c r="F442" s="21"/>
    </row>
    <row r="443" spans="6:6" x14ac:dyDescent="0.2">
      <c r="F443" s="21"/>
    </row>
    <row r="444" spans="6:6" x14ac:dyDescent="0.2">
      <c r="F444" s="21"/>
    </row>
    <row r="445" spans="6:6" x14ac:dyDescent="0.2">
      <c r="F445" s="21"/>
    </row>
    <row r="446" spans="6:6" x14ac:dyDescent="0.2">
      <c r="F446" s="21"/>
    </row>
    <row r="447" spans="6:6" x14ac:dyDescent="0.2">
      <c r="F447" s="21"/>
    </row>
    <row r="448" spans="6:6" x14ac:dyDescent="0.2">
      <c r="F448" s="21"/>
    </row>
    <row r="449" spans="6:6" x14ac:dyDescent="0.2">
      <c r="F449" s="21"/>
    </row>
    <row r="450" spans="6:6" x14ac:dyDescent="0.2">
      <c r="F450" s="21"/>
    </row>
    <row r="451" spans="6:6" x14ac:dyDescent="0.2">
      <c r="F451" s="21"/>
    </row>
    <row r="452" spans="6:6" x14ac:dyDescent="0.2">
      <c r="F452" s="21"/>
    </row>
    <row r="453" spans="6:6" x14ac:dyDescent="0.2">
      <c r="F453" s="21"/>
    </row>
    <row r="454" spans="6:6" x14ac:dyDescent="0.2">
      <c r="F454" s="21"/>
    </row>
    <row r="455" spans="6:6" x14ac:dyDescent="0.2">
      <c r="F455" s="21"/>
    </row>
    <row r="456" spans="6:6" x14ac:dyDescent="0.2">
      <c r="F456" s="21"/>
    </row>
    <row r="457" spans="6:6" x14ac:dyDescent="0.2">
      <c r="F457" s="21"/>
    </row>
    <row r="458" spans="6:6" x14ac:dyDescent="0.2">
      <c r="F458" s="21"/>
    </row>
    <row r="459" spans="6:6" x14ac:dyDescent="0.2">
      <c r="F459" s="21"/>
    </row>
    <row r="460" spans="6:6" x14ac:dyDescent="0.2">
      <c r="F460" s="21"/>
    </row>
    <row r="461" spans="6:6" x14ac:dyDescent="0.2">
      <c r="F461" s="21"/>
    </row>
    <row r="462" spans="6:6" x14ac:dyDescent="0.2">
      <c r="F462" s="21"/>
    </row>
    <row r="463" spans="6:6" x14ac:dyDescent="0.2">
      <c r="F463" s="21"/>
    </row>
    <row r="464" spans="6:6" x14ac:dyDescent="0.2">
      <c r="F464" s="21"/>
    </row>
    <row r="465" spans="6:6" x14ac:dyDescent="0.2">
      <c r="F465" s="21"/>
    </row>
    <row r="466" spans="6:6" x14ac:dyDescent="0.2">
      <c r="F466" s="21"/>
    </row>
    <row r="467" spans="6:6" x14ac:dyDescent="0.2">
      <c r="F467" s="21"/>
    </row>
    <row r="468" spans="6:6" x14ac:dyDescent="0.2">
      <c r="F468" s="21"/>
    </row>
    <row r="469" spans="6:6" x14ac:dyDescent="0.2">
      <c r="F469" s="21"/>
    </row>
    <row r="470" spans="6:6" x14ac:dyDescent="0.2">
      <c r="F470" s="21"/>
    </row>
    <row r="471" spans="6:6" x14ac:dyDescent="0.2">
      <c r="F471" s="21"/>
    </row>
    <row r="472" spans="6:6" x14ac:dyDescent="0.2">
      <c r="F472" s="21"/>
    </row>
    <row r="473" spans="6:6" x14ac:dyDescent="0.2">
      <c r="F473" s="21"/>
    </row>
    <row r="474" spans="6:6" x14ac:dyDescent="0.2">
      <c r="F474" s="21"/>
    </row>
    <row r="475" spans="6:6" x14ac:dyDescent="0.2">
      <c r="F475" s="21"/>
    </row>
    <row r="476" spans="6:6" x14ac:dyDescent="0.2">
      <c r="F476" s="21"/>
    </row>
    <row r="477" spans="6:6" x14ac:dyDescent="0.2">
      <c r="F477" s="21"/>
    </row>
    <row r="478" spans="6:6" x14ac:dyDescent="0.2">
      <c r="F478" s="21"/>
    </row>
    <row r="479" spans="6:6" x14ac:dyDescent="0.2">
      <c r="F479" s="21"/>
    </row>
    <row r="480" spans="6:6" x14ac:dyDescent="0.2">
      <c r="F480" s="21"/>
    </row>
    <row r="481" spans="6:6" x14ac:dyDescent="0.2">
      <c r="F481" s="21"/>
    </row>
    <row r="482" spans="6:6" x14ac:dyDescent="0.2">
      <c r="F482" s="21"/>
    </row>
    <row r="483" spans="6:6" x14ac:dyDescent="0.2">
      <c r="F483" s="21"/>
    </row>
    <row r="484" spans="6:6" x14ac:dyDescent="0.2">
      <c r="F484" s="21"/>
    </row>
    <row r="485" spans="6:6" x14ac:dyDescent="0.2">
      <c r="F485" s="21"/>
    </row>
    <row r="486" spans="6:6" x14ac:dyDescent="0.2">
      <c r="F486" s="21"/>
    </row>
    <row r="487" spans="6:6" x14ac:dyDescent="0.2">
      <c r="F487" s="21"/>
    </row>
    <row r="488" spans="6:6" x14ac:dyDescent="0.2">
      <c r="F488" s="21"/>
    </row>
    <row r="489" spans="6:6" x14ac:dyDescent="0.2">
      <c r="F489" s="21"/>
    </row>
    <row r="490" spans="6:6" x14ac:dyDescent="0.2">
      <c r="F490" s="21"/>
    </row>
    <row r="491" spans="6:6" x14ac:dyDescent="0.2">
      <c r="F491" s="21"/>
    </row>
    <row r="492" spans="6:6" x14ac:dyDescent="0.2">
      <c r="F492" s="21"/>
    </row>
    <row r="493" spans="6:6" x14ac:dyDescent="0.2">
      <c r="F493" s="21"/>
    </row>
    <row r="494" spans="6:6" x14ac:dyDescent="0.2">
      <c r="F494" s="21"/>
    </row>
    <row r="495" spans="6:6" x14ac:dyDescent="0.2">
      <c r="F495" s="21"/>
    </row>
    <row r="496" spans="6:6" x14ac:dyDescent="0.2">
      <c r="F496" s="21"/>
    </row>
    <row r="497" spans="6:6" x14ac:dyDescent="0.2">
      <c r="F497" s="21"/>
    </row>
    <row r="498" spans="6:6" x14ac:dyDescent="0.2">
      <c r="F498" s="21"/>
    </row>
    <row r="499" spans="6:6" x14ac:dyDescent="0.2">
      <c r="F499" s="21"/>
    </row>
    <row r="500" spans="6:6" x14ac:dyDescent="0.2">
      <c r="F500" s="21"/>
    </row>
    <row r="501" spans="6:6" x14ac:dyDescent="0.2">
      <c r="F501" s="21"/>
    </row>
    <row r="502" spans="6:6" x14ac:dyDescent="0.2">
      <c r="F502" s="21"/>
    </row>
    <row r="503" spans="6:6" x14ac:dyDescent="0.2">
      <c r="F503" s="21"/>
    </row>
    <row r="504" spans="6:6" x14ac:dyDescent="0.2">
      <c r="F504" s="21"/>
    </row>
    <row r="505" spans="6:6" x14ac:dyDescent="0.2">
      <c r="F505" s="21"/>
    </row>
    <row r="506" spans="6:6" x14ac:dyDescent="0.2">
      <c r="F506" s="21"/>
    </row>
    <row r="507" spans="6:6" x14ac:dyDescent="0.2">
      <c r="F507" s="21"/>
    </row>
    <row r="508" spans="6:6" x14ac:dyDescent="0.2">
      <c r="F508" s="21"/>
    </row>
    <row r="509" spans="6:6" x14ac:dyDescent="0.2">
      <c r="F509" s="21"/>
    </row>
    <row r="510" spans="6:6" x14ac:dyDescent="0.2">
      <c r="F510" s="21"/>
    </row>
    <row r="511" spans="6:6" x14ac:dyDescent="0.2">
      <c r="F511" s="21"/>
    </row>
    <row r="512" spans="6:6" x14ac:dyDescent="0.2">
      <c r="F512" s="21"/>
    </row>
    <row r="513" spans="6:6" x14ac:dyDescent="0.2">
      <c r="F513" s="21"/>
    </row>
    <row r="514" spans="6:6" x14ac:dyDescent="0.2">
      <c r="F514" s="21"/>
    </row>
    <row r="515" spans="6:6" x14ac:dyDescent="0.2">
      <c r="F515" s="21"/>
    </row>
    <row r="516" spans="6:6" x14ac:dyDescent="0.2">
      <c r="F516" s="21"/>
    </row>
    <row r="517" spans="6:6" x14ac:dyDescent="0.2">
      <c r="F517" s="21"/>
    </row>
    <row r="518" spans="6:6" x14ac:dyDescent="0.2">
      <c r="F518" s="21"/>
    </row>
    <row r="519" spans="6:6" x14ac:dyDescent="0.2">
      <c r="F519" s="21"/>
    </row>
    <row r="520" spans="6:6" x14ac:dyDescent="0.2">
      <c r="F520" s="21"/>
    </row>
    <row r="521" spans="6:6" x14ac:dyDescent="0.2">
      <c r="F521" s="21"/>
    </row>
    <row r="522" spans="6:6" x14ac:dyDescent="0.2">
      <c r="F522" s="21"/>
    </row>
    <row r="523" spans="6:6" x14ac:dyDescent="0.2">
      <c r="F523" s="21"/>
    </row>
    <row r="524" spans="6:6" x14ac:dyDescent="0.2">
      <c r="F524" s="21"/>
    </row>
    <row r="525" spans="6:6" x14ac:dyDescent="0.2">
      <c r="F525" s="21"/>
    </row>
    <row r="526" spans="6:6" x14ac:dyDescent="0.2">
      <c r="F526" s="21"/>
    </row>
    <row r="527" spans="6:6" x14ac:dyDescent="0.2">
      <c r="F527" s="21"/>
    </row>
    <row r="528" spans="6:6" x14ac:dyDescent="0.2">
      <c r="F528" s="21"/>
    </row>
    <row r="529" spans="6:6" x14ac:dyDescent="0.2">
      <c r="F529" s="21"/>
    </row>
    <row r="530" spans="6:6" x14ac:dyDescent="0.2">
      <c r="F530" s="21"/>
    </row>
    <row r="531" spans="6:6" x14ac:dyDescent="0.2">
      <c r="F531" s="21"/>
    </row>
    <row r="532" spans="6:6" x14ac:dyDescent="0.2">
      <c r="F532" s="21"/>
    </row>
    <row r="533" spans="6:6" x14ac:dyDescent="0.2">
      <c r="F533" s="21"/>
    </row>
    <row r="534" spans="6:6" x14ac:dyDescent="0.2">
      <c r="F534" s="21"/>
    </row>
    <row r="535" spans="6:6" x14ac:dyDescent="0.2">
      <c r="F535" s="21"/>
    </row>
    <row r="536" spans="6:6" x14ac:dyDescent="0.2">
      <c r="F536" s="21"/>
    </row>
    <row r="537" spans="6:6" x14ac:dyDescent="0.2">
      <c r="F537" s="21"/>
    </row>
    <row r="538" spans="6:6" x14ac:dyDescent="0.2">
      <c r="F538" s="21"/>
    </row>
    <row r="539" spans="6:6" x14ac:dyDescent="0.2">
      <c r="F539" s="21"/>
    </row>
    <row r="540" spans="6:6" x14ac:dyDescent="0.2">
      <c r="F540" s="21"/>
    </row>
    <row r="541" spans="6:6" x14ac:dyDescent="0.2">
      <c r="F541" s="21"/>
    </row>
    <row r="542" spans="6:6" x14ac:dyDescent="0.2">
      <c r="F542" s="21"/>
    </row>
    <row r="543" spans="6:6" x14ac:dyDescent="0.2">
      <c r="F543" s="21"/>
    </row>
    <row r="544" spans="6:6" x14ac:dyDescent="0.2">
      <c r="F544" s="21"/>
    </row>
    <row r="545" spans="6:6" x14ac:dyDescent="0.2">
      <c r="F545" s="21"/>
    </row>
    <row r="546" spans="6:6" x14ac:dyDescent="0.2">
      <c r="F546" s="21"/>
    </row>
    <row r="547" spans="6:6" x14ac:dyDescent="0.2">
      <c r="F547" s="21"/>
    </row>
    <row r="548" spans="6:6" x14ac:dyDescent="0.2">
      <c r="F548" s="21"/>
    </row>
    <row r="549" spans="6:6" x14ac:dyDescent="0.2">
      <c r="F549" s="21"/>
    </row>
    <row r="550" spans="6:6" x14ac:dyDescent="0.2">
      <c r="F550" s="21"/>
    </row>
    <row r="551" spans="6:6" x14ac:dyDescent="0.2">
      <c r="F551" s="21"/>
    </row>
    <row r="552" spans="6:6" x14ac:dyDescent="0.2">
      <c r="F552" s="21"/>
    </row>
    <row r="553" spans="6:6" x14ac:dyDescent="0.2">
      <c r="F553" s="21"/>
    </row>
    <row r="554" spans="6:6" x14ac:dyDescent="0.2">
      <c r="F554" s="21"/>
    </row>
    <row r="555" spans="6:6" x14ac:dyDescent="0.2">
      <c r="F555" s="21"/>
    </row>
    <row r="556" spans="6:6" x14ac:dyDescent="0.2">
      <c r="F556" s="21"/>
    </row>
    <row r="557" spans="6:6" x14ac:dyDescent="0.2">
      <c r="F557" s="21"/>
    </row>
    <row r="558" spans="6:6" x14ac:dyDescent="0.2">
      <c r="F558" s="21"/>
    </row>
    <row r="559" spans="6:6" x14ac:dyDescent="0.2">
      <c r="F559" s="21"/>
    </row>
    <row r="560" spans="6:6" x14ac:dyDescent="0.2">
      <c r="F560" s="21"/>
    </row>
    <row r="561" spans="6:6" x14ac:dyDescent="0.2">
      <c r="F561" s="21"/>
    </row>
    <row r="562" spans="6:6" x14ac:dyDescent="0.2">
      <c r="F562" s="21"/>
    </row>
    <row r="563" spans="6:6" x14ac:dyDescent="0.2">
      <c r="F563" s="21"/>
    </row>
    <row r="564" spans="6:6" x14ac:dyDescent="0.2">
      <c r="F564" s="21"/>
    </row>
    <row r="565" spans="6:6" x14ac:dyDescent="0.2">
      <c r="F565" s="21"/>
    </row>
    <row r="566" spans="6:6" x14ac:dyDescent="0.2">
      <c r="F566" s="21"/>
    </row>
    <row r="567" spans="6:6" x14ac:dyDescent="0.2">
      <c r="F567" s="21"/>
    </row>
    <row r="568" spans="6:6" x14ac:dyDescent="0.2">
      <c r="F568" s="21"/>
    </row>
    <row r="569" spans="6:6" x14ac:dyDescent="0.2">
      <c r="F569" s="21"/>
    </row>
    <row r="570" spans="6:6" x14ac:dyDescent="0.2">
      <c r="F570" s="21"/>
    </row>
    <row r="571" spans="6:6" x14ac:dyDescent="0.2">
      <c r="F571" s="21"/>
    </row>
    <row r="572" spans="6:6" x14ac:dyDescent="0.2">
      <c r="F572" s="21"/>
    </row>
    <row r="573" spans="6:6" x14ac:dyDescent="0.2">
      <c r="F573" s="21"/>
    </row>
    <row r="574" spans="6:6" x14ac:dyDescent="0.2">
      <c r="F574" s="21"/>
    </row>
    <row r="575" spans="6:6" x14ac:dyDescent="0.2">
      <c r="F575" s="21"/>
    </row>
    <row r="576" spans="6:6" x14ac:dyDescent="0.2">
      <c r="F576" s="21"/>
    </row>
    <row r="577" spans="6:6" x14ac:dyDescent="0.2">
      <c r="F577" s="21"/>
    </row>
    <row r="578" spans="6:6" x14ac:dyDescent="0.2">
      <c r="F578" s="21"/>
    </row>
    <row r="579" spans="6:6" x14ac:dyDescent="0.2">
      <c r="F579" s="21"/>
    </row>
    <row r="580" spans="6:6" x14ac:dyDescent="0.2">
      <c r="F580" s="21"/>
    </row>
    <row r="581" spans="6:6" x14ac:dyDescent="0.2">
      <c r="F581" s="21"/>
    </row>
    <row r="582" spans="6:6" x14ac:dyDescent="0.2">
      <c r="F582" s="21"/>
    </row>
    <row r="583" spans="6:6" x14ac:dyDescent="0.2">
      <c r="F583" s="21"/>
    </row>
    <row r="584" spans="6:6" x14ac:dyDescent="0.2">
      <c r="F584" s="21"/>
    </row>
    <row r="585" spans="6:6" x14ac:dyDescent="0.2">
      <c r="F585" s="21"/>
    </row>
    <row r="586" spans="6:6" x14ac:dyDescent="0.2">
      <c r="F586" s="21"/>
    </row>
    <row r="587" spans="6:6" x14ac:dyDescent="0.2">
      <c r="F587" s="21"/>
    </row>
    <row r="588" spans="6:6" x14ac:dyDescent="0.2">
      <c r="F588" s="21"/>
    </row>
    <row r="589" spans="6:6" x14ac:dyDescent="0.2">
      <c r="F589" s="21"/>
    </row>
    <row r="590" spans="6:6" x14ac:dyDescent="0.2">
      <c r="F590" s="21"/>
    </row>
    <row r="591" spans="6:6" x14ac:dyDescent="0.2">
      <c r="F591" s="21"/>
    </row>
    <row r="592" spans="6:6" x14ac:dyDescent="0.2">
      <c r="F592" s="21"/>
    </row>
    <row r="593" spans="6:6" x14ac:dyDescent="0.2">
      <c r="F593" s="21"/>
    </row>
    <row r="594" spans="6:6" x14ac:dyDescent="0.2">
      <c r="F594" s="21"/>
    </row>
    <row r="595" spans="6:6" x14ac:dyDescent="0.2">
      <c r="F595" s="21"/>
    </row>
    <row r="596" spans="6:6" x14ac:dyDescent="0.2">
      <c r="F596" s="21"/>
    </row>
    <row r="597" spans="6:6" x14ac:dyDescent="0.2">
      <c r="F597" s="21"/>
    </row>
    <row r="598" spans="6:6" x14ac:dyDescent="0.2">
      <c r="F598" s="21"/>
    </row>
    <row r="599" spans="6:6" x14ac:dyDescent="0.2">
      <c r="F599" s="21"/>
    </row>
    <row r="600" spans="6:6" x14ac:dyDescent="0.2">
      <c r="F600" s="21"/>
    </row>
    <row r="601" spans="6:6" x14ac:dyDescent="0.2">
      <c r="F601" s="21"/>
    </row>
    <row r="602" spans="6:6" x14ac:dyDescent="0.2">
      <c r="F602" s="21"/>
    </row>
    <row r="603" spans="6:6" x14ac:dyDescent="0.2">
      <c r="F603" s="21"/>
    </row>
    <row r="604" spans="6:6" x14ac:dyDescent="0.2">
      <c r="F604" s="21"/>
    </row>
    <row r="605" spans="6:6" x14ac:dyDescent="0.2">
      <c r="F605" s="21"/>
    </row>
    <row r="606" spans="6:6" x14ac:dyDescent="0.2">
      <c r="F606" s="21"/>
    </row>
    <row r="607" spans="6:6" x14ac:dyDescent="0.2">
      <c r="F607" s="21"/>
    </row>
    <row r="608" spans="6:6" x14ac:dyDescent="0.2">
      <c r="F608" s="21"/>
    </row>
    <row r="609" spans="6:6" x14ac:dyDescent="0.2">
      <c r="F609" s="21"/>
    </row>
    <row r="610" spans="6:6" x14ac:dyDescent="0.2">
      <c r="F610" s="21"/>
    </row>
    <row r="611" spans="6:6" x14ac:dyDescent="0.2">
      <c r="F611" s="21"/>
    </row>
    <row r="612" spans="6:6" x14ac:dyDescent="0.2">
      <c r="F612" s="21"/>
    </row>
    <row r="613" spans="6:6" x14ac:dyDescent="0.2">
      <c r="F613" s="21"/>
    </row>
    <row r="614" spans="6:6" x14ac:dyDescent="0.2">
      <c r="F614" s="21"/>
    </row>
    <row r="615" spans="6:6" x14ac:dyDescent="0.2">
      <c r="F615" s="21"/>
    </row>
    <row r="616" spans="6:6" x14ac:dyDescent="0.2">
      <c r="F616" s="21"/>
    </row>
    <row r="617" spans="6:6" x14ac:dyDescent="0.2">
      <c r="F617" s="21"/>
    </row>
    <row r="618" spans="6:6" x14ac:dyDescent="0.2">
      <c r="F618" s="21"/>
    </row>
    <row r="619" spans="6:6" x14ac:dyDescent="0.2">
      <c r="F619" s="21"/>
    </row>
    <row r="620" spans="6:6" x14ac:dyDescent="0.2">
      <c r="F620" s="21"/>
    </row>
    <row r="621" spans="6:6" x14ac:dyDescent="0.2">
      <c r="F621" s="21"/>
    </row>
    <row r="622" spans="6:6" x14ac:dyDescent="0.2">
      <c r="F622" s="21"/>
    </row>
    <row r="623" spans="6:6" x14ac:dyDescent="0.2">
      <c r="F623" s="21"/>
    </row>
    <row r="624" spans="6:6" x14ac:dyDescent="0.2">
      <c r="F624" s="21"/>
    </row>
    <row r="625" spans="6:6" x14ac:dyDescent="0.2">
      <c r="F625" s="21"/>
    </row>
    <row r="626" spans="6:6" x14ac:dyDescent="0.2">
      <c r="F626" s="21"/>
    </row>
    <row r="627" spans="6:6" x14ac:dyDescent="0.2">
      <c r="F627" s="21"/>
    </row>
    <row r="628" spans="6:6" x14ac:dyDescent="0.2">
      <c r="F628" s="21"/>
    </row>
    <row r="629" spans="6:6" x14ac:dyDescent="0.2">
      <c r="F629" s="21"/>
    </row>
    <row r="630" spans="6:6" x14ac:dyDescent="0.2">
      <c r="F630" s="21"/>
    </row>
    <row r="631" spans="6:6" x14ac:dyDescent="0.2">
      <c r="F631" s="21"/>
    </row>
    <row r="632" spans="6:6" x14ac:dyDescent="0.2">
      <c r="F632" s="21"/>
    </row>
    <row r="633" spans="6:6" x14ac:dyDescent="0.2">
      <c r="F633" s="21"/>
    </row>
    <row r="634" spans="6:6" x14ac:dyDescent="0.2">
      <c r="F634" s="21"/>
    </row>
    <row r="635" spans="6:6" x14ac:dyDescent="0.2">
      <c r="F635" s="21"/>
    </row>
    <row r="636" spans="6:6" x14ac:dyDescent="0.2">
      <c r="F636" s="21"/>
    </row>
    <row r="637" spans="6:6" x14ac:dyDescent="0.2">
      <c r="F637" s="21"/>
    </row>
    <row r="638" spans="6:6" x14ac:dyDescent="0.2">
      <c r="F638" s="21"/>
    </row>
    <row r="639" spans="6:6" x14ac:dyDescent="0.2">
      <c r="F639" s="21"/>
    </row>
    <row r="640" spans="6:6" x14ac:dyDescent="0.2">
      <c r="F640" s="21"/>
    </row>
    <row r="641" spans="6:6" x14ac:dyDescent="0.2">
      <c r="F641" s="21"/>
    </row>
    <row r="642" spans="6:6" x14ac:dyDescent="0.2">
      <c r="F642" s="21"/>
    </row>
    <row r="643" spans="6:6" x14ac:dyDescent="0.2">
      <c r="F643" s="21"/>
    </row>
    <row r="644" spans="6:6" x14ac:dyDescent="0.2">
      <c r="F644" s="21"/>
    </row>
    <row r="645" spans="6:6" x14ac:dyDescent="0.2">
      <c r="F645" s="21"/>
    </row>
    <row r="646" spans="6:6" x14ac:dyDescent="0.2">
      <c r="F646" s="21"/>
    </row>
    <row r="647" spans="6:6" x14ac:dyDescent="0.2">
      <c r="F647" s="21"/>
    </row>
    <row r="648" spans="6:6" x14ac:dyDescent="0.2">
      <c r="F648" s="21"/>
    </row>
    <row r="649" spans="6:6" x14ac:dyDescent="0.2">
      <c r="F649" s="21"/>
    </row>
    <row r="650" spans="6:6" x14ac:dyDescent="0.2">
      <c r="F650" s="21"/>
    </row>
    <row r="651" spans="6:6" x14ac:dyDescent="0.2">
      <c r="F651" s="21"/>
    </row>
    <row r="652" spans="6:6" x14ac:dyDescent="0.2">
      <c r="F652" s="21"/>
    </row>
    <row r="653" spans="6:6" x14ac:dyDescent="0.2">
      <c r="F653" s="21"/>
    </row>
    <row r="654" spans="6:6" x14ac:dyDescent="0.2">
      <c r="F654" s="21"/>
    </row>
    <row r="655" spans="6:6" x14ac:dyDescent="0.2">
      <c r="F655" s="21"/>
    </row>
    <row r="656" spans="6:6" x14ac:dyDescent="0.2">
      <c r="F656" s="21"/>
    </row>
    <row r="657" spans="6:6" x14ac:dyDescent="0.2">
      <c r="F657" s="21"/>
    </row>
    <row r="658" spans="6:6" x14ac:dyDescent="0.2">
      <c r="F658" s="21"/>
    </row>
    <row r="659" spans="6:6" x14ac:dyDescent="0.2">
      <c r="F659" s="21"/>
    </row>
    <row r="660" spans="6:6" x14ac:dyDescent="0.2">
      <c r="F660" s="21"/>
    </row>
    <row r="661" spans="6:6" x14ac:dyDescent="0.2">
      <c r="F661" s="21"/>
    </row>
    <row r="662" spans="6:6" x14ac:dyDescent="0.2">
      <c r="F662" s="21"/>
    </row>
    <row r="663" spans="6:6" x14ac:dyDescent="0.2">
      <c r="F663" s="21"/>
    </row>
    <row r="664" spans="6:6" x14ac:dyDescent="0.2">
      <c r="F664" s="21"/>
    </row>
    <row r="665" spans="6:6" x14ac:dyDescent="0.2">
      <c r="F665" s="21"/>
    </row>
    <row r="666" spans="6:6" x14ac:dyDescent="0.2">
      <c r="F666" s="21"/>
    </row>
    <row r="667" spans="6:6" x14ac:dyDescent="0.2">
      <c r="F667" s="21"/>
    </row>
    <row r="668" spans="6:6" x14ac:dyDescent="0.2">
      <c r="F668" s="21"/>
    </row>
    <row r="669" spans="6:6" x14ac:dyDescent="0.2">
      <c r="F669" s="21"/>
    </row>
    <row r="670" spans="6:6" x14ac:dyDescent="0.2">
      <c r="F670" s="21"/>
    </row>
    <row r="671" spans="6:6" x14ac:dyDescent="0.2">
      <c r="F671" s="21"/>
    </row>
    <row r="672" spans="6:6" x14ac:dyDescent="0.2">
      <c r="F672" s="21"/>
    </row>
    <row r="673" spans="6:6" x14ac:dyDescent="0.2">
      <c r="F673" s="21"/>
    </row>
    <row r="674" spans="6:6" x14ac:dyDescent="0.2">
      <c r="F674" s="21"/>
    </row>
    <row r="675" spans="6:6" x14ac:dyDescent="0.2">
      <c r="F675" s="21"/>
    </row>
    <row r="676" spans="6:6" x14ac:dyDescent="0.2">
      <c r="F676" s="21"/>
    </row>
    <row r="677" spans="6:6" x14ac:dyDescent="0.2">
      <c r="F677" s="21"/>
    </row>
    <row r="678" spans="6:6" x14ac:dyDescent="0.2">
      <c r="F678" s="21"/>
    </row>
    <row r="679" spans="6:6" x14ac:dyDescent="0.2">
      <c r="F679" s="21"/>
    </row>
    <row r="680" spans="6:6" x14ac:dyDescent="0.2">
      <c r="F680" s="21"/>
    </row>
    <row r="681" spans="6:6" x14ac:dyDescent="0.2">
      <c r="F681" s="21"/>
    </row>
    <row r="682" spans="6:6" x14ac:dyDescent="0.2">
      <c r="F682" s="21"/>
    </row>
    <row r="683" spans="6:6" x14ac:dyDescent="0.2">
      <c r="F683" s="21"/>
    </row>
    <row r="684" spans="6:6" x14ac:dyDescent="0.2">
      <c r="F684" s="21"/>
    </row>
    <row r="685" spans="6:6" x14ac:dyDescent="0.2">
      <c r="F685" s="21"/>
    </row>
    <row r="686" spans="6:6" x14ac:dyDescent="0.2">
      <c r="F686" s="21"/>
    </row>
    <row r="687" spans="6:6" x14ac:dyDescent="0.2">
      <c r="F687" s="21"/>
    </row>
    <row r="688" spans="6:6" x14ac:dyDescent="0.2">
      <c r="F688" s="21"/>
    </row>
    <row r="689" spans="6:6" x14ac:dyDescent="0.2">
      <c r="F689" s="21"/>
    </row>
    <row r="690" spans="6:6" x14ac:dyDescent="0.2">
      <c r="F690" s="21"/>
    </row>
    <row r="691" spans="6:6" x14ac:dyDescent="0.2">
      <c r="F691" s="21"/>
    </row>
    <row r="692" spans="6:6" x14ac:dyDescent="0.2">
      <c r="F692" s="21"/>
    </row>
    <row r="693" spans="6:6" x14ac:dyDescent="0.2">
      <c r="F693" s="21"/>
    </row>
    <row r="694" spans="6:6" x14ac:dyDescent="0.2">
      <c r="F694" s="21"/>
    </row>
    <row r="695" spans="6:6" x14ac:dyDescent="0.2">
      <c r="F695" s="21"/>
    </row>
    <row r="696" spans="6:6" x14ac:dyDescent="0.2">
      <c r="F696" s="21"/>
    </row>
    <row r="697" spans="6:6" x14ac:dyDescent="0.2">
      <c r="F697" s="21"/>
    </row>
    <row r="698" spans="6:6" x14ac:dyDescent="0.2">
      <c r="F698" s="21"/>
    </row>
    <row r="699" spans="6:6" x14ac:dyDescent="0.2">
      <c r="F699" s="21"/>
    </row>
    <row r="700" spans="6:6" x14ac:dyDescent="0.2">
      <c r="F700" s="21"/>
    </row>
    <row r="701" spans="6:6" x14ac:dyDescent="0.2">
      <c r="F701" s="21"/>
    </row>
    <row r="702" spans="6:6" x14ac:dyDescent="0.2">
      <c r="F702" s="21"/>
    </row>
    <row r="703" spans="6:6" x14ac:dyDescent="0.2">
      <c r="F703" s="21"/>
    </row>
    <row r="704" spans="6:6" x14ac:dyDescent="0.2">
      <c r="F704" s="21"/>
    </row>
    <row r="705" spans="6:6" x14ac:dyDescent="0.2">
      <c r="F705" s="21"/>
    </row>
    <row r="706" spans="6:6" x14ac:dyDescent="0.2">
      <c r="F706" s="21"/>
    </row>
    <row r="707" spans="6:6" x14ac:dyDescent="0.2">
      <c r="F707" s="21"/>
    </row>
    <row r="708" spans="6:6" x14ac:dyDescent="0.2">
      <c r="F708" s="21"/>
    </row>
    <row r="709" spans="6:6" x14ac:dyDescent="0.2">
      <c r="F709" s="21"/>
    </row>
    <row r="710" spans="6:6" x14ac:dyDescent="0.2">
      <c r="F710" s="21"/>
    </row>
    <row r="711" spans="6:6" x14ac:dyDescent="0.2">
      <c r="F711" s="21"/>
    </row>
    <row r="712" spans="6:6" x14ac:dyDescent="0.2">
      <c r="F712" s="21"/>
    </row>
    <row r="713" spans="6:6" x14ac:dyDescent="0.2">
      <c r="F713" s="21"/>
    </row>
    <row r="714" spans="6:6" x14ac:dyDescent="0.2">
      <c r="F714" s="21"/>
    </row>
    <row r="715" spans="6:6" x14ac:dyDescent="0.2">
      <c r="F715" s="21"/>
    </row>
    <row r="716" spans="6:6" x14ac:dyDescent="0.2">
      <c r="F716" s="21"/>
    </row>
    <row r="717" spans="6:6" x14ac:dyDescent="0.2">
      <c r="F717" s="21"/>
    </row>
    <row r="718" spans="6:6" x14ac:dyDescent="0.2">
      <c r="F718" s="21"/>
    </row>
    <row r="719" spans="6:6" x14ac:dyDescent="0.2">
      <c r="F719" s="21"/>
    </row>
    <row r="720" spans="6:6" x14ac:dyDescent="0.2">
      <c r="F720" s="21"/>
    </row>
    <row r="721" spans="6:6" x14ac:dyDescent="0.2">
      <c r="F721" s="21"/>
    </row>
    <row r="722" spans="6:6" x14ac:dyDescent="0.2">
      <c r="F722" s="21"/>
    </row>
    <row r="723" spans="6:6" x14ac:dyDescent="0.2">
      <c r="F723" s="21"/>
    </row>
    <row r="724" spans="6:6" x14ac:dyDescent="0.2">
      <c r="F724" s="21"/>
    </row>
    <row r="725" spans="6:6" x14ac:dyDescent="0.2">
      <c r="F725" s="21"/>
    </row>
    <row r="726" spans="6:6" x14ac:dyDescent="0.2">
      <c r="F726" s="21"/>
    </row>
    <row r="727" spans="6:6" x14ac:dyDescent="0.2">
      <c r="F727" s="21"/>
    </row>
    <row r="728" spans="6:6" x14ac:dyDescent="0.2">
      <c r="F728" s="21"/>
    </row>
    <row r="729" spans="6:6" x14ac:dyDescent="0.2">
      <c r="F729" s="21"/>
    </row>
    <row r="730" spans="6:6" x14ac:dyDescent="0.2">
      <c r="F730" s="21"/>
    </row>
    <row r="731" spans="6:6" x14ac:dyDescent="0.2">
      <c r="F731" s="21"/>
    </row>
    <row r="732" spans="6:6" x14ac:dyDescent="0.2">
      <c r="F732" s="21"/>
    </row>
    <row r="733" spans="6:6" x14ac:dyDescent="0.2">
      <c r="F733" s="21"/>
    </row>
    <row r="734" spans="6:6" x14ac:dyDescent="0.2">
      <c r="F734" s="21"/>
    </row>
    <row r="735" spans="6:6" x14ac:dyDescent="0.2">
      <c r="F735" s="21"/>
    </row>
    <row r="736" spans="6:6" x14ac:dyDescent="0.2">
      <c r="F736" s="21"/>
    </row>
    <row r="737" spans="6:6" x14ac:dyDescent="0.2">
      <c r="F737" s="21"/>
    </row>
    <row r="738" spans="6:6" x14ac:dyDescent="0.2">
      <c r="F738" s="21"/>
    </row>
    <row r="739" spans="6:6" x14ac:dyDescent="0.2">
      <c r="F739" s="21"/>
    </row>
    <row r="740" spans="6:6" x14ac:dyDescent="0.2">
      <c r="F740" s="21"/>
    </row>
    <row r="741" spans="6:6" x14ac:dyDescent="0.2">
      <c r="F741" s="21"/>
    </row>
    <row r="742" spans="6:6" x14ac:dyDescent="0.2">
      <c r="F742" s="21"/>
    </row>
    <row r="743" spans="6:6" x14ac:dyDescent="0.2">
      <c r="F743" s="21"/>
    </row>
    <row r="744" spans="6:6" x14ac:dyDescent="0.2">
      <c r="F744" s="21"/>
    </row>
    <row r="745" spans="6:6" x14ac:dyDescent="0.2">
      <c r="F745" s="21"/>
    </row>
    <row r="746" spans="6:6" x14ac:dyDescent="0.2">
      <c r="F746" s="21"/>
    </row>
    <row r="747" spans="6:6" x14ac:dyDescent="0.2">
      <c r="F747" s="21"/>
    </row>
    <row r="748" spans="6:6" x14ac:dyDescent="0.2">
      <c r="F748" s="21"/>
    </row>
    <row r="749" spans="6:6" x14ac:dyDescent="0.2">
      <c r="F749" s="21"/>
    </row>
    <row r="750" spans="6:6" x14ac:dyDescent="0.2">
      <c r="F750" s="21"/>
    </row>
    <row r="751" spans="6:6" x14ac:dyDescent="0.2">
      <c r="F751" s="21"/>
    </row>
    <row r="752" spans="6:6" x14ac:dyDescent="0.2">
      <c r="F752" s="21"/>
    </row>
    <row r="753" spans="6:6" x14ac:dyDescent="0.2">
      <c r="F753" s="21"/>
    </row>
    <row r="754" spans="6:6" x14ac:dyDescent="0.2">
      <c r="F754" s="21"/>
    </row>
    <row r="755" spans="6:6" x14ac:dyDescent="0.2">
      <c r="F755" s="21"/>
    </row>
    <row r="756" spans="6:6" x14ac:dyDescent="0.2">
      <c r="F756" s="21"/>
    </row>
    <row r="757" spans="6:6" x14ac:dyDescent="0.2">
      <c r="F757" s="21"/>
    </row>
    <row r="758" spans="6:6" x14ac:dyDescent="0.2">
      <c r="F758" s="21"/>
    </row>
    <row r="759" spans="6:6" x14ac:dyDescent="0.2">
      <c r="F759" s="21"/>
    </row>
    <row r="760" spans="6:6" x14ac:dyDescent="0.2">
      <c r="F760" s="21"/>
    </row>
    <row r="761" spans="6:6" x14ac:dyDescent="0.2">
      <c r="F761" s="21"/>
    </row>
    <row r="762" spans="6:6" x14ac:dyDescent="0.2">
      <c r="F762" s="21"/>
    </row>
    <row r="763" spans="6:6" x14ac:dyDescent="0.2">
      <c r="F763" s="21"/>
    </row>
    <row r="764" spans="6:6" x14ac:dyDescent="0.2">
      <c r="F764" s="21"/>
    </row>
    <row r="765" spans="6:6" x14ac:dyDescent="0.2">
      <c r="F765" s="21"/>
    </row>
    <row r="766" spans="6:6" x14ac:dyDescent="0.2">
      <c r="F766" s="21"/>
    </row>
    <row r="767" spans="6:6" x14ac:dyDescent="0.2">
      <c r="F767" s="21"/>
    </row>
    <row r="768" spans="6:6" x14ac:dyDescent="0.2">
      <c r="F768" s="21"/>
    </row>
    <row r="769" spans="6:6" x14ac:dyDescent="0.2">
      <c r="F769" s="21"/>
    </row>
    <row r="770" spans="6:6" x14ac:dyDescent="0.2">
      <c r="F770" s="21"/>
    </row>
    <row r="771" spans="6:6" x14ac:dyDescent="0.2">
      <c r="F771" s="21"/>
    </row>
    <row r="772" spans="6:6" x14ac:dyDescent="0.2">
      <c r="F772" s="21"/>
    </row>
    <row r="773" spans="6:6" x14ac:dyDescent="0.2">
      <c r="F773" s="21"/>
    </row>
    <row r="774" spans="6:6" x14ac:dyDescent="0.2">
      <c r="F774" s="21"/>
    </row>
    <row r="775" spans="6:6" x14ac:dyDescent="0.2">
      <c r="F775" s="21"/>
    </row>
    <row r="776" spans="6:6" x14ac:dyDescent="0.2">
      <c r="F776" s="21"/>
    </row>
    <row r="777" spans="6:6" x14ac:dyDescent="0.2">
      <c r="F777" s="21"/>
    </row>
    <row r="778" spans="6:6" x14ac:dyDescent="0.2">
      <c r="F778" s="21"/>
    </row>
    <row r="779" spans="6:6" x14ac:dyDescent="0.2">
      <c r="F779" s="21"/>
    </row>
    <row r="780" spans="6:6" x14ac:dyDescent="0.2">
      <c r="F780" s="21"/>
    </row>
    <row r="781" spans="6:6" x14ac:dyDescent="0.2">
      <c r="F781" s="21"/>
    </row>
    <row r="782" spans="6:6" x14ac:dyDescent="0.2">
      <c r="F782" s="21"/>
    </row>
    <row r="783" spans="6:6" x14ac:dyDescent="0.2">
      <c r="F783" s="21"/>
    </row>
    <row r="784" spans="6:6" x14ac:dyDescent="0.2">
      <c r="F784" s="21"/>
    </row>
    <row r="785" spans="6:6" x14ac:dyDescent="0.2">
      <c r="F785" s="21"/>
    </row>
    <row r="786" spans="6:6" x14ac:dyDescent="0.2">
      <c r="F786" s="21"/>
    </row>
    <row r="787" spans="6:6" x14ac:dyDescent="0.2">
      <c r="F787" s="21"/>
    </row>
    <row r="788" spans="6:6" x14ac:dyDescent="0.2">
      <c r="F788" s="21"/>
    </row>
    <row r="789" spans="6:6" x14ac:dyDescent="0.2">
      <c r="F789" s="21"/>
    </row>
    <row r="790" spans="6:6" x14ac:dyDescent="0.2">
      <c r="F790" s="21"/>
    </row>
    <row r="791" spans="6:6" x14ac:dyDescent="0.2">
      <c r="F791" s="21"/>
    </row>
    <row r="792" spans="6:6" x14ac:dyDescent="0.2">
      <c r="F792" s="21"/>
    </row>
    <row r="793" spans="6:6" x14ac:dyDescent="0.2">
      <c r="F793" s="21"/>
    </row>
    <row r="794" spans="6:6" x14ac:dyDescent="0.2">
      <c r="F794" s="21"/>
    </row>
    <row r="795" spans="6:6" x14ac:dyDescent="0.2">
      <c r="F795" s="21"/>
    </row>
    <row r="796" spans="6:6" x14ac:dyDescent="0.2">
      <c r="F796" s="21"/>
    </row>
    <row r="797" spans="6:6" x14ac:dyDescent="0.2">
      <c r="F797" s="21"/>
    </row>
    <row r="798" spans="6:6" x14ac:dyDescent="0.2">
      <c r="F798" s="21"/>
    </row>
    <row r="799" spans="6:6" x14ac:dyDescent="0.2">
      <c r="F799" s="21"/>
    </row>
    <row r="800" spans="6:6" x14ac:dyDescent="0.2">
      <c r="F800" s="21"/>
    </row>
    <row r="801" spans="6:6" x14ac:dyDescent="0.2">
      <c r="F801" s="21"/>
    </row>
    <row r="802" spans="6:6" x14ac:dyDescent="0.2">
      <c r="F802" s="21"/>
    </row>
    <row r="803" spans="6:6" x14ac:dyDescent="0.2">
      <c r="F803" s="21"/>
    </row>
    <row r="804" spans="6:6" x14ac:dyDescent="0.2">
      <c r="F804" s="21"/>
    </row>
    <row r="805" spans="6:6" x14ac:dyDescent="0.2">
      <c r="F805" s="21"/>
    </row>
    <row r="806" spans="6:6" x14ac:dyDescent="0.2">
      <c r="F806" s="21"/>
    </row>
    <row r="807" spans="6:6" x14ac:dyDescent="0.2">
      <c r="F807" s="21"/>
    </row>
    <row r="808" spans="6:6" x14ac:dyDescent="0.2">
      <c r="F808" s="21"/>
    </row>
    <row r="809" spans="6:6" x14ac:dyDescent="0.2">
      <c r="F809" s="21"/>
    </row>
    <row r="810" spans="6:6" x14ac:dyDescent="0.2">
      <c r="F810" s="21"/>
    </row>
    <row r="811" spans="6:6" x14ac:dyDescent="0.2">
      <c r="F811" s="21"/>
    </row>
    <row r="812" spans="6:6" x14ac:dyDescent="0.2">
      <c r="F812" s="21"/>
    </row>
    <row r="813" spans="6:6" x14ac:dyDescent="0.2">
      <c r="F813" s="21"/>
    </row>
    <row r="814" spans="6:6" x14ac:dyDescent="0.2">
      <c r="F814" s="21"/>
    </row>
    <row r="815" spans="6:6" x14ac:dyDescent="0.2">
      <c r="F815" s="21"/>
    </row>
    <row r="816" spans="6:6" x14ac:dyDescent="0.2">
      <c r="F816" s="21"/>
    </row>
    <row r="817" spans="6:6" x14ac:dyDescent="0.2">
      <c r="F817" s="21"/>
    </row>
    <row r="818" spans="6:6" x14ac:dyDescent="0.2">
      <c r="F818" s="21"/>
    </row>
    <row r="819" spans="6:6" x14ac:dyDescent="0.2">
      <c r="F819" s="21"/>
    </row>
    <row r="820" spans="6:6" x14ac:dyDescent="0.2">
      <c r="F820" s="21"/>
    </row>
    <row r="821" spans="6:6" x14ac:dyDescent="0.2">
      <c r="F821" s="21"/>
    </row>
    <row r="822" spans="6:6" x14ac:dyDescent="0.2">
      <c r="F822" s="21"/>
    </row>
    <row r="823" spans="6:6" x14ac:dyDescent="0.2">
      <c r="F823" s="21"/>
    </row>
    <row r="824" spans="6:6" x14ac:dyDescent="0.2">
      <c r="F824" s="21"/>
    </row>
    <row r="825" spans="6:6" x14ac:dyDescent="0.2">
      <c r="F825" s="21"/>
    </row>
    <row r="826" spans="6:6" x14ac:dyDescent="0.2">
      <c r="F826" s="21"/>
    </row>
    <row r="827" spans="6:6" x14ac:dyDescent="0.2">
      <c r="F827" s="21"/>
    </row>
    <row r="828" spans="6:6" x14ac:dyDescent="0.2">
      <c r="F828" s="21"/>
    </row>
    <row r="829" spans="6:6" x14ac:dyDescent="0.2">
      <c r="F829" s="21"/>
    </row>
    <row r="830" spans="6:6" x14ac:dyDescent="0.2">
      <c r="F830" s="21"/>
    </row>
    <row r="831" spans="6:6" x14ac:dyDescent="0.2">
      <c r="F831" s="21"/>
    </row>
    <row r="832" spans="6:6" x14ac:dyDescent="0.2">
      <c r="F832" s="21"/>
    </row>
    <row r="833" spans="6:6" x14ac:dyDescent="0.2">
      <c r="F833" s="21"/>
    </row>
    <row r="834" spans="6:6" x14ac:dyDescent="0.2">
      <c r="F834" s="21"/>
    </row>
    <row r="835" spans="6:6" x14ac:dyDescent="0.2">
      <c r="F835" s="21"/>
    </row>
    <row r="836" spans="6:6" x14ac:dyDescent="0.2">
      <c r="F836" s="21"/>
    </row>
    <row r="837" spans="6:6" x14ac:dyDescent="0.2">
      <c r="F837" s="21"/>
    </row>
    <row r="838" spans="6:6" x14ac:dyDescent="0.2">
      <c r="F838" s="21"/>
    </row>
    <row r="839" spans="6:6" x14ac:dyDescent="0.2">
      <c r="F839" s="21"/>
    </row>
    <row r="840" spans="6:6" x14ac:dyDescent="0.2">
      <c r="F840" s="21"/>
    </row>
    <row r="841" spans="6:6" x14ac:dyDescent="0.2">
      <c r="F841" s="21"/>
    </row>
    <row r="842" spans="6:6" x14ac:dyDescent="0.2">
      <c r="F842" s="21"/>
    </row>
    <row r="843" spans="6:6" x14ac:dyDescent="0.2">
      <c r="F843" s="21"/>
    </row>
    <row r="844" spans="6:6" x14ac:dyDescent="0.2">
      <c r="F844" s="21"/>
    </row>
    <row r="845" spans="6:6" x14ac:dyDescent="0.2">
      <c r="F845" s="21"/>
    </row>
    <row r="846" spans="6:6" x14ac:dyDescent="0.2">
      <c r="F846" s="21"/>
    </row>
    <row r="847" spans="6:6" x14ac:dyDescent="0.2">
      <c r="F847" s="21"/>
    </row>
    <row r="848" spans="6:6" x14ac:dyDescent="0.2">
      <c r="F848" s="21"/>
    </row>
    <row r="849" spans="6:6" x14ac:dyDescent="0.2">
      <c r="F849" s="21"/>
    </row>
    <row r="850" spans="6:6" x14ac:dyDescent="0.2">
      <c r="F850" s="21"/>
    </row>
    <row r="851" spans="6:6" x14ac:dyDescent="0.2">
      <c r="F851" s="21"/>
    </row>
    <row r="852" spans="6:6" x14ac:dyDescent="0.2">
      <c r="F852" s="21"/>
    </row>
    <row r="853" spans="6:6" x14ac:dyDescent="0.2">
      <c r="F853" s="21"/>
    </row>
    <row r="854" spans="6:6" x14ac:dyDescent="0.2">
      <c r="F854" s="21"/>
    </row>
    <row r="855" spans="6:6" x14ac:dyDescent="0.2">
      <c r="F855" s="21"/>
    </row>
    <row r="856" spans="6:6" x14ac:dyDescent="0.2">
      <c r="F856" s="21"/>
    </row>
    <row r="857" spans="6:6" x14ac:dyDescent="0.2">
      <c r="F857" s="21"/>
    </row>
    <row r="858" spans="6:6" x14ac:dyDescent="0.2">
      <c r="F858" s="21"/>
    </row>
    <row r="859" spans="6:6" x14ac:dyDescent="0.2">
      <c r="F859" s="21"/>
    </row>
    <row r="860" spans="6:6" x14ac:dyDescent="0.2">
      <c r="F860" s="21"/>
    </row>
    <row r="861" spans="6:6" x14ac:dyDescent="0.2">
      <c r="F861" s="21"/>
    </row>
    <row r="862" spans="6:6" x14ac:dyDescent="0.2">
      <c r="F862" s="21"/>
    </row>
    <row r="863" spans="6:6" x14ac:dyDescent="0.2">
      <c r="F863" s="21"/>
    </row>
    <row r="864" spans="6:6" x14ac:dyDescent="0.2">
      <c r="F864" s="21"/>
    </row>
    <row r="865" spans="6:6" x14ac:dyDescent="0.2">
      <c r="F865" s="21"/>
    </row>
    <row r="866" spans="6:6" x14ac:dyDescent="0.2">
      <c r="F866" s="21"/>
    </row>
    <row r="867" spans="6:6" x14ac:dyDescent="0.2">
      <c r="F867" s="21"/>
    </row>
    <row r="868" spans="6:6" x14ac:dyDescent="0.2">
      <c r="F868" s="21"/>
    </row>
    <row r="869" spans="6:6" x14ac:dyDescent="0.2">
      <c r="F869" s="21"/>
    </row>
    <row r="870" spans="6:6" x14ac:dyDescent="0.2">
      <c r="F870" s="21"/>
    </row>
    <row r="871" spans="6:6" x14ac:dyDescent="0.2">
      <c r="F871" s="21"/>
    </row>
    <row r="872" spans="6:6" x14ac:dyDescent="0.2">
      <c r="F872" s="21"/>
    </row>
    <row r="873" spans="6:6" x14ac:dyDescent="0.2">
      <c r="F873" s="21"/>
    </row>
    <row r="874" spans="6:6" x14ac:dyDescent="0.2">
      <c r="F874" s="21"/>
    </row>
    <row r="875" spans="6:6" x14ac:dyDescent="0.2">
      <c r="F875" s="21"/>
    </row>
    <row r="876" spans="6:6" x14ac:dyDescent="0.2">
      <c r="F876" s="21"/>
    </row>
    <row r="877" spans="6:6" x14ac:dyDescent="0.2">
      <c r="F877" s="21"/>
    </row>
    <row r="878" spans="6:6" x14ac:dyDescent="0.2">
      <c r="F878" s="21"/>
    </row>
    <row r="879" spans="6:6" x14ac:dyDescent="0.2">
      <c r="F879" s="21"/>
    </row>
    <row r="880" spans="6:6" x14ac:dyDescent="0.2">
      <c r="F880" s="21"/>
    </row>
    <row r="881" spans="6:6" x14ac:dyDescent="0.2">
      <c r="F881" s="21"/>
    </row>
    <row r="882" spans="6:6" x14ac:dyDescent="0.2">
      <c r="F882" s="21"/>
    </row>
    <row r="883" spans="6:6" x14ac:dyDescent="0.2">
      <c r="F883" s="21"/>
    </row>
    <row r="884" spans="6:6" x14ac:dyDescent="0.2">
      <c r="F884" s="21"/>
    </row>
    <row r="885" spans="6:6" x14ac:dyDescent="0.2">
      <c r="F885" s="21"/>
    </row>
    <row r="886" spans="6:6" x14ac:dyDescent="0.2">
      <c r="F886" s="21"/>
    </row>
    <row r="887" spans="6:6" x14ac:dyDescent="0.2">
      <c r="F887" s="21"/>
    </row>
    <row r="888" spans="6:6" x14ac:dyDescent="0.2">
      <c r="F888" s="21"/>
    </row>
    <row r="889" spans="6:6" x14ac:dyDescent="0.2">
      <c r="F889" s="21"/>
    </row>
    <row r="890" spans="6:6" x14ac:dyDescent="0.2">
      <c r="F890" s="21"/>
    </row>
    <row r="891" spans="6:6" x14ac:dyDescent="0.2">
      <c r="F891" s="21"/>
    </row>
    <row r="892" spans="6:6" x14ac:dyDescent="0.2">
      <c r="F892" s="21"/>
    </row>
    <row r="893" spans="6:6" x14ac:dyDescent="0.2">
      <c r="F893" s="21"/>
    </row>
    <row r="894" spans="6:6" x14ac:dyDescent="0.2">
      <c r="F894" s="21"/>
    </row>
    <row r="895" spans="6:6" x14ac:dyDescent="0.2">
      <c r="F895" s="21"/>
    </row>
    <row r="896" spans="6:6" x14ac:dyDescent="0.2">
      <c r="F896" s="21"/>
    </row>
    <row r="897" spans="6:6" x14ac:dyDescent="0.2">
      <c r="F897" s="21"/>
    </row>
    <row r="898" spans="6:6" x14ac:dyDescent="0.2">
      <c r="F898" s="21"/>
    </row>
    <row r="899" spans="6:6" x14ac:dyDescent="0.2">
      <c r="F899" s="21"/>
    </row>
    <row r="900" spans="6:6" x14ac:dyDescent="0.2">
      <c r="F900" s="21"/>
    </row>
    <row r="901" spans="6:6" x14ac:dyDescent="0.2">
      <c r="F901" s="21"/>
    </row>
    <row r="902" spans="6:6" x14ac:dyDescent="0.2">
      <c r="F902" s="21"/>
    </row>
    <row r="903" spans="6:6" x14ac:dyDescent="0.2">
      <c r="F903" s="21"/>
    </row>
    <row r="904" spans="6:6" x14ac:dyDescent="0.2">
      <c r="F904" s="21"/>
    </row>
    <row r="905" spans="6:6" x14ac:dyDescent="0.2">
      <c r="F905" s="21"/>
    </row>
    <row r="906" spans="6:6" x14ac:dyDescent="0.2">
      <c r="F906" s="21"/>
    </row>
    <row r="907" spans="6:6" x14ac:dyDescent="0.2">
      <c r="F907" s="21"/>
    </row>
    <row r="908" spans="6:6" x14ac:dyDescent="0.2">
      <c r="F908" s="21"/>
    </row>
    <row r="909" spans="6:6" x14ac:dyDescent="0.2">
      <c r="F909" s="21"/>
    </row>
    <row r="910" spans="6:6" x14ac:dyDescent="0.2">
      <c r="F910" s="21"/>
    </row>
    <row r="911" spans="6:6" x14ac:dyDescent="0.2">
      <c r="F911" s="21"/>
    </row>
    <row r="912" spans="6:6" x14ac:dyDescent="0.2">
      <c r="F912" s="21"/>
    </row>
    <row r="913" spans="6:6" x14ac:dyDescent="0.2">
      <c r="F913" s="21"/>
    </row>
    <row r="914" spans="6:6" x14ac:dyDescent="0.2">
      <c r="F914" s="21"/>
    </row>
    <row r="915" spans="6:6" x14ac:dyDescent="0.2">
      <c r="F915" s="21"/>
    </row>
    <row r="916" spans="6:6" x14ac:dyDescent="0.2">
      <c r="F916" s="21"/>
    </row>
    <row r="917" spans="6:6" x14ac:dyDescent="0.2">
      <c r="F917" s="21"/>
    </row>
    <row r="918" spans="6:6" x14ac:dyDescent="0.2">
      <c r="F918" s="21"/>
    </row>
    <row r="919" spans="6:6" x14ac:dyDescent="0.2">
      <c r="F919" s="21"/>
    </row>
    <row r="920" spans="6:6" x14ac:dyDescent="0.2">
      <c r="F920" s="21"/>
    </row>
    <row r="921" spans="6:6" x14ac:dyDescent="0.2">
      <c r="F921" s="21"/>
    </row>
    <row r="922" spans="6:6" x14ac:dyDescent="0.2">
      <c r="F922" s="21"/>
    </row>
    <row r="923" spans="6:6" x14ac:dyDescent="0.2">
      <c r="F923" s="21"/>
    </row>
    <row r="924" spans="6:6" x14ac:dyDescent="0.2">
      <c r="F924" s="21"/>
    </row>
    <row r="925" spans="6:6" x14ac:dyDescent="0.2">
      <c r="F925" s="21"/>
    </row>
    <row r="926" spans="6:6" x14ac:dyDescent="0.2">
      <c r="F926" s="21"/>
    </row>
    <row r="927" spans="6:6" x14ac:dyDescent="0.2">
      <c r="F927" s="21"/>
    </row>
    <row r="928" spans="6:6" x14ac:dyDescent="0.2">
      <c r="F928" s="21"/>
    </row>
    <row r="929" spans="6:6" x14ac:dyDescent="0.2">
      <c r="F929" s="21"/>
    </row>
    <row r="930" spans="6:6" x14ac:dyDescent="0.2">
      <c r="F930" s="21"/>
    </row>
    <row r="931" spans="6:6" x14ac:dyDescent="0.2">
      <c r="F931" s="21"/>
    </row>
    <row r="932" spans="6:6" x14ac:dyDescent="0.2">
      <c r="F932" s="21"/>
    </row>
    <row r="933" spans="6:6" x14ac:dyDescent="0.2">
      <c r="F933" s="21"/>
    </row>
    <row r="934" spans="6:6" x14ac:dyDescent="0.2">
      <c r="F934" s="21"/>
    </row>
    <row r="935" spans="6:6" x14ac:dyDescent="0.2">
      <c r="F935" s="21"/>
    </row>
    <row r="936" spans="6:6" x14ac:dyDescent="0.2">
      <c r="F936" s="21"/>
    </row>
    <row r="937" spans="6:6" x14ac:dyDescent="0.2">
      <c r="F937" s="21"/>
    </row>
    <row r="938" spans="6:6" x14ac:dyDescent="0.2">
      <c r="F938" s="21"/>
    </row>
    <row r="939" spans="6:6" x14ac:dyDescent="0.2">
      <c r="F939" s="21"/>
    </row>
    <row r="940" spans="6:6" x14ac:dyDescent="0.2">
      <c r="F940" s="21"/>
    </row>
    <row r="941" spans="6:6" x14ac:dyDescent="0.2">
      <c r="F941" s="21"/>
    </row>
    <row r="942" spans="6:6" x14ac:dyDescent="0.2">
      <c r="F942" s="21"/>
    </row>
    <row r="943" spans="6:6" x14ac:dyDescent="0.2">
      <c r="F943" s="21"/>
    </row>
    <row r="944" spans="6:6" x14ac:dyDescent="0.2">
      <c r="F944" s="21"/>
    </row>
    <row r="945" spans="6:6" x14ac:dyDescent="0.2">
      <c r="F945" s="21"/>
    </row>
    <row r="946" spans="6:6" x14ac:dyDescent="0.2">
      <c r="F946" s="21"/>
    </row>
    <row r="947" spans="6:6" x14ac:dyDescent="0.2">
      <c r="F947" s="21"/>
    </row>
    <row r="948" spans="6:6" x14ac:dyDescent="0.2">
      <c r="F948" s="21"/>
    </row>
    <row r="949" spans="6:6" x14ac:dyDescent="0.2">
      <c r="F949" s="21"/>
    </row>
    <row r="950" spans="6:6" x14ac:dyDescent="0.2">
      <c r="F950" s="21"/>
    </row>
    <row r="951" spans="6:6" x14ac:dyDescent="0.2">
      <c r="F951" s="21"/>
    </row>
    <row r="952" spans="6:6" x14ac:dyDescent="0.2">
      <c r="F952" s="21"/>
    </row>
    <row r="953" spans="6:6" x14ac:dyDescent="0.2">
      <c r="F953" s="21"/>
    </row>
    <row r="954" spans="6:6" x14ac:dyDescent="0.2">
      <c r="F954" s="21"/>
    </row>
    <row r="955" spans="6:6" x14ac:dyDescent="0.2">
      <c r="F955" s="21"/>
    </row>
    <row r="956" spans="6:6" x14ac:dyDescent="0.2">
      <c r="F956" s="21"/>
    </row>
    <row r="957" spans="6:6" x14ac:dyDescent="0.2">
      <c r="F957" s="21"/>
    </row>
    <row r="958" spans="6:6" x14ac:dyDescent="0.2">
      <c r="F958" s="21"/>
    </row>
    <row r="959" spans="6:6" x14ac:dyDescent="0.2">
      <c r="F959" s="21"/>
    </row>
    <row r="960" spans="6:6" x14ac:dyDescent="0.2">
      <c r="F960" s="21"/>
    </row>
    <row r="961" spans="6:6" x14ac:dyDescent="0.2">
      <c r="F961" s="21"/>
    </row>
    <row r="962" spans="6:6" x14ac:dyDescent="0.2">
      <c r="F962" s="21"/>
    </row>
    <row r="963" spans="6:6" x14ac:dyDescent="0.2">
      <c r="F963" s="21"/>
    </row>
    <row r="964" spans="6:6" x14ac:dyDescent="0.2">
      <c r="F964" s="21"/>
    </row>
    <row r="965" spans="6:6" x14ac:dyDescent="0.2">
      <c r="F965" s="21"/>
    </row>
    <row r="966" spans="6:6" x14ac:dyDescent="0.2">
      <c r="F966" s="21"/>
    </row>
    <row r="967" spans="6:6" x14ac:dyDescent="0.2">
      <c r="F967" s="21"/>
    </row>
    <row r="968" spans="6:6" x14ac:dyDescent="0.2">
      <c r="F968" s="21"/>
    </row>
    <row r="969" spans="6:6" x14ac:dyDescent="0.2">
      <c r="F969" s="21"/>
    </row>
    <row r="970" spans="6:6" x14ac:dyDescent="0.2">
      <c r="F970" s="21"/>
    </row>
    <row r="971" spans="6:6" x14ac:dyDescent="0.2">
      <c r="F971" s="21"/>
    </row>
    <row r="972" spans="6:6" x14ac:dyDescent="0.2">
      <c r="F972" s="21"/>
    </row>
    <row r="973" spans="6:6" x14ac:dyDescent="0.2">
      <c r="F973" s="21"/>
    </row>
    <row r="974" spans="6:6" x14ac:dyDescent="0.2">
      <c r="F974" s="21"/>
    </row>
    <row r="975" spans="6:6" x14ac:dyDescent="0.2">
      <c r="F975" s="21"/>
    </row>
    <row r="976" spans="6:6" x14ac:dyDescent="0.2">
      <c r="F976" s="21"/>
    </row>
    <row r="977" spans="6:6" x14ac:dyDescent="0.2">
      <c r="F977" s="21"/>
    </row>
    <row r="978" spans="6:6" x14ac:dyDescent="0.2">
      <c r="F978" s="21"/>
    </row>
    <row r="979" spans="6:6" x14ac:dyDescent="0.2">
      <c r="F979" s="21"/>
    </row>
    <row r="980" spans="6:6" x14ac:dyDescent="0.2">
      <c r="F980" s="21"/>
    </row>
    <row r="981" spans="6:6" x14ac:dyDescent="0.2">
      <c r="F981" s="21"/>
    </row>
    <row r="982" spans="6:6" x14ac:dyDescent="0.2">
      <c r="F982" s="21"/>
    </row>
    <row r="983" spans="6:6" x14ac:dyDescent="0.2">
      <c r="F983" s="21"/>
    </row>
    <row r="984" spans="6:6" x14ac:dyDescent="0.2">
      <c r="F984" s="21"/>
    </row>
    <row r="985" spans="6:6" x14ac:dyDescent="0.2">
      <c r="F985" s="21"/>
    </row>
    <row r="986" spans="6:6" x14ac:dyDescent="0.2">
      <c r="F986" s="21"/>
    </row>
    <row r="987" spans="6:6" x14ac:dyDescent="0.2">
      <c r="F987" s="21"/>
    </row>
    <row r="988" spans="6:6" x14ac:dyDescent="0.2">
      <c r="F988" s="21"/>
    </row>
    <row r="989" spans="6:6" x14ac:dyDescent="0.2">
      <c r="F989" s="21"/>
    </row>
    <row r="990" spans="6:6" x14ac:dyDescent="0.2">
      <c r="F990" s="21"/>
    </row>
    <row r="991" spans="6:6" x14ac:dyDescent="0.2">
      <c r="F991" s="21"/>
    </row>
    <row r="992" spans="6:6" x14ac:dyDescent="0.2">
      <c r="F992" s="21"/>
    </row>
    <row r="993" spans="6:6" x14ac:dyDescent="0.2">
      <c r="F993" s="21"/>
    </row>
    <row r="994" spans="6:6" x14ac:dyDescent="0.2">
      <c r="F994" s="21"/>
    </row>
    <row r="995" spans="6:6" x14ac:dyDescent="0.2">
      <c r="F995" s="21"/>
    </row>
    <row r="996" spans="6:6" x14ac:dyDescent="0.2">
      <c r="F996" s="21"/>
    </row>
    <row r="997" spans="6:6" x14ac:dyDescent="0.2">
      <c r="F997" s="21"/>
    </row>
    <row r="998" spans="6:6" x14ac:dyDescent="0.2">
      <c r="F998" s="21"/>
    </row>
    <row r="999" spans="6:6" x14ac:dyDescent="0.2">
      <c r="F999" s="21"/>
    </row>
    <row r="1000" spans="6:6" x14ac:dyDescent="0.2">
      <c r="F1000" s="21"/>
    </row>
    <row r="1001" spans="6:6" x14ac:dyDescent="0.2">
      <c r="F1001" s="21"/>
    </row>
    <row r="1002" spans="6:6" x14ac:dyDescent="0.2">
      <c r="F1002" s="21"/>
    </row>
    <row r="1003" spans="6:6" x14ac:dyDescent="0.2">
      <c r="F1003" s="21"/>
    </row>
    <row r="1004" spans="6:6" x14ac:dyDescent="0.2">
      <c r="F1004" s="21"/>
    </row>
    <row r="1005" spans="6:6" x14ac:dyDescent="0.2">
      <c r="F1005" s="21"/>
    </row>
    <row r="1006" spans="6:6" x14ac:dyDescent="0.2">
      <c r="F1006" s="21"/>
    </row>
    <row r="1007" spans="6:6" x14ac:dyDescent="0.2">
      <c r="F1007" s="21"/>
    </row>
    <row r="1008" spans="6:6" x14ac:dyDescent="0.2">
      <c r="F1008" s="21"/>
    </row>
    <row r="1009" spans="6:6" x14ac:dyDescent="0.2">
      <c r="F1009" s="21"/>
    </row>
    <row r="1010" spans="6:6" x14ac:dyDescent="0.2">
      <c r="F1010" s="21"/>
    </row>
    <row r="1011" spans="6:6" x14ac:dyDescent="0.2">
      <c r="F1011" s="21"/>
    </row>
  </sheetData>
  <sheetProtection algorithmName="SHA-512" hashValue="3T4TWirhFc/JnLiIxsEWyfcFiq5oMqxPpjdjk96oCWjpHOiXjgSN61GYAyvvRHn1YCf9pSgI7IOKGk5DWNTDbQ==" saltValue="UcFJb3f+L+dru0GfUw4S1A==" spinCount="100000" sheet="1" selectLockedCells="1"/>
  <sortState xmlns:xlrd2="http://schemas.microsoft.com/office/spreadsheetml/2017/richdata2" ref="A9:H232">
    <sortCondition ref="A8:A232"/>
  </sortState>
  <mergeCells count="8">
    <mergeCell ref="F6:G6"/>
    <mergeCell ref="B6:C6"/>
    <mergeCell ref="D6:E6"/>
    <mergeCell ref="A1:H1"/>
    <mergeCell ref="A5:H5"/>
    <mergeCell ref="A4:H4"/>
    <mergeCell ref="A3:H3"/>
    <mergeCell ref="A2:H2"/>
  </mergeCells>
  <phoneticPr fontId="2" type="noConversion"/>
  <dataValidations count="1">
    <dataValidation type="whole" operator="lessThan" allowBlank="1" showInputMessage="1" showErrorMessage="1" error="This is not a form field. Please press Tab to continue." sqref="A1:H217" xr:uid="{F88EE29E-49A8-4BCF-9DEA-ED1552AA1E53}">
      <formula1>0</formula1>
    </dataValidation>
  </dataValidations>
  <pageMargins left="0.74" right="0.75" top="0.5" bottom="0.75" header="0.5" footer="0.5"/>
  <pageSetup scale="85" fitToHeight="6" orientation="portrait" horizontalDpi="1200" verticalDpi="120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18"/>
  <sheetViews>
    <sheetView zoomScale="90" zoomScaleNormal="90" workbookViewId="0">
      <pane xSplit="5" ySplit="7" topLeftCell="F8" activePane="bottomRight" state="frozen"/>
      <selection pane="topRight" activeCell="F1" sqref="F1"/>
      <selection pane="bottomLeft" activeCell="A8" sqref="A8"/>
      <selection pane="bottomRight" sqref="A1:F1"/>
    </sheetView>
  </sheetViews>
  <sheetFormatPr defaultRowHeight="12.75" x14ac:dyDescent="0.2"/>
  <cols>
    <col min="1" max="1" width="34.140625" bestFit="1" customWidth="1"/>
    <col min="2" max="2" width="13" customWidth="1"/>
    <col min="3" max="3" width="11.7109375" customWidth="1"/>
    <col min="4" max="4" width="13.28515625" style="2" customWidth="1"/>
    <col min="5" max="5" width="11.85546875" style="2" customWidth="1"/>
    <col min="6" max="6" width="12.85546875" customWidth="1"/>
  </cols>
  <sheetData>
    <row r="1" spans="1:6" s="13" customFormat="1" x14ac:dyDescent="0.2">
      <c r="A1" s="185" t="s">
        <v>95</v>
      </c>
      <c r="B1" s="185"/>
      <c r="C1" s="185"/>
      <c r="D1" s="185"/>
      <c r="E1" s="185"/>
      <c r="F1" s="185"/>
    </row>
    <row r="2" spans="1:6" s="13" customFormat="1" x14ac:dyDescent="0.2">
      <c r="A2" s="185" t="s">
        <v>0</v>
      </c>
      <c r="B2" s="185"/>
      <c r="C2" s="185"/>
      <c r="D2" s="185"/>
      <c r="E2" s="185"/>
      <c r="F2" s="185"/>
    </row>
    <row r="3" spans="1:6" s="13" customFormat="1" x14ac:dyDescent="0.2">
      <c r="A3" s="185" t="s">
        <v>367</v>
      </c>
      <c r="B3" s="185"/>
      <c r="C3" s="185"/>
      <c r="D3" s="185"/>
      <c r="E3" s="185"/>
      <c r="F3" s="185"/>
    </row>
    <row r="4" spans="1:6" s="13" customFormat="1" ht="13.5" customHeight="1" x14ac:dyDescent="0.2">
      <c r="A4" s="185" t="s">
        <v>358</v>
      </c>
      <c r="B4" s="185"/>
      <c r="C4" s="185"/>
      <c r="D4" s="185"/>
      <c r="E4" s="185"/>
      <c r="F4" s="185"/>
    </row>
    <row r="5" spans="1:6" ht="18.75" thickBot="1" x14ac:dyDescent="0.3">
      <c r="A5" s="192" t="s">
        <v>25</v>
      </c>
      <c r="B5" s="192"/>
      <c r="C5" s="192"/>
      <c r="D5" s="192"/>
      <c r="E5" s="192"/>
      <c r="F5" s="192"/>
    </row>
    <row r="6" spans="1:6" ht="30.75" customHeight="1" thickBot="1" x14ac:dyDescent="0.25">
      <c r="A6" s="122"/>
      <c r="B6" s="193" t="s">
        <v>26</v>
      </c>
      <c r="C6" s="193"/>
      <c r="D6" s="194" t="s">
        <v>20</v>
      </c>
      <c r="E6" s="194"/>
      <c r="F6" s="91" t="s">
        <v>21</v>
      </c>
    </row>
    <row r="7" spans="1:6" ht="51.6" customHeight="1" thickBot="1" x14ac:dyDescent="0.25">
      <c r="A7" s="123" t="s">
        <v>22</v>
      </c>
      <c r="B7" s="124" t="s">
        <v>306</v>
      </c>
      <c r="C7" s="125" t="s">
        <v>23</v>
      </c>
      <c r="D7" s="126" t="s">
        <v>309</v>
      </c>
      <c r="E7" s="70" t="s">
        <v>23</v>
      </c>
      <c r="F7" s="126" t="s">
        <v>24</v>
      </c>
    </row>
    <row r="8" spans="1:6" x14ac:dyDescent="0.2">
      <c r="A8" s="127" t="s">
        <v>96</v>
      </c>
      <c r="B8" s="128">
        <v>0.26470588235294118</v>
      </c>
      <c r="C8" s="129">
        <v>98</v>
      </c>
      <c r="D8" s="130">
        <v>0.5</v>
      </c>
      <c r="E8" s="131">
        <v>77</v>
      </c>
      <c r="F8" s="132">
        <f t="shared" ref="F8:F71" si="0">C8+E8</f>
        <v>175</v>
      </c>
    </row>
    <row r="9" spans="1:6" x14ac:dyDescent="0.2">
      <c r="A9" s="133" t="s">
        <v>97</v>
      </c>
      <c r="B9" s="134">
        <v>0.1606425702811245</v>
      </c>
      <c r="C9" s="135">
        <v>84</v>
      </c>
      <c r="D9" s="136">
        <v>0.58805513016845334</v>
      </c>
      <c r="E9" s="137">
        <v>88</v>
      </c>
      <c r="F9" s="138">
        <f t="shared" si="0"/>
        <v>172</v>
      </c>
    </row>
    <row r="10" spans="1:6" x14ac:dyDescent="0.2">
      <c r="A10" s="133" t="s">
        <v>98</v>
      </c>
      <c r="B10" s="134">
        <v>0.23433258586097014</v>
      </c>
      <c r="C10" s="135">
        <v>98</v>
      </c>
      <c r="D10" s="136">
        <v>0.5770700636942675</v>
      </c>
      <c r="E10" s="137">
        <v>88</v>
      </c>
      <c r="F10" s="138">
        <f t="shared" si="0"/>
        <v>186</v>
      </c>
    </row>
    <row r="11" spans="1:6" x14ac:dyDescent="0.2">
      <c r="A11" s="133" t="s">
        <v>99</v>
      </c>
      <c r="B11" s="134">
        <v>0.21128500823723229</v>
      </c>
      <c r="C11" s="135">
        <v>98</v>
      </c>
      <c r="D11" s="136">
        <v>0.45103092783505155</v>
      </c>
      <c r="E11" s="137">
        <v>77</v>
      </c>
      <c r="F11" s="138">
        <f t="shared" si="0"/>
        <v>175</v>
      </c>
    </row>
    <row r="12" spans="1:6" x14ac:dyDescent="0.2">
      <c r="A12" s="133" t="s">
        <v>100</v>
      </c>
      <c r="B12" s="134">
        <v>0.22821782178217823</v>
      </c>
      <c r="C12" s="135">
        <v>98</v>
      </c>
      <c r="D12" s="136">
        <v>0.58811881188118809</v>
      </c>
      <c r="E12" s="137">
        <v>88</v>
      </c>
      <c r="F12" s="138">
        <f t="shared" si="0"/>
        <v>186</v>
      </c>
    </row>
    <row r="13" spans="1:6" x14ac:dyDescent="0.2">
      <c r="A13" s="133" t="s">
        <v>101</v>
      </c>
      <c r="B13" s="134">
        <v>0.31920199501246882</v>
      </c>
      <c r="C13" s="135">
        <v>112</v>
      </c>
      <c r="D13" s="136">
        <v>0.61058344640434192</v>
      </c>
      <c r="E13" s="137">
        <v>88</v>
      </c>
      <c r="F13" s="138">
        <f t="shared" si="0"/>
        <v>200</v>
      </c>
    </row>
    <row r="14" spans="1:6" x14ac:dyDescent="0.2">
      <c r="A14" s="133" t="s">
        <v>102</v>
      </c>
      <c r="B14" s="134">
        <v>0.12481203007518797</v>
      </c>
      <c r="C14" s="135">
        <v>84</v>
      </c>
      <c r="D14" s="136">
        <v>0.53610164239231484</v>
      </c>
      <c r="E14" s="137">
        <v>77</v>
      </c>
      <c r="F14" s="138">
        <f t="shared" si="0"/>
        <v>161</v>
      </c>
    </row>
    <row r="15" spans="1:6" x14ac:dyDescent="0.2">
      <c r="A15" s="133" t="s">
        <v>103</v>
      </c>
      <c r="B15" s="134">
        <v>0.3456973293768546</v>
      </c>
      <c r="C15" s="135">
        <v>112</v>
      </c>
      <c r="D15" s="136">
        <v>0.66152019002375295</v>
      </c>
      <c r="E15" s="137">
        <v>88</v>
      </c>
      <c r="F15" s="138">
        <f t="shared" si="0"/>
        <v>200</v>
      </c>
    </row>
    <row r="16" spans="1:6" x14ac:dyDescent="0.2">
      <c r="A16" s="133" t="s">
        <v>104</v>
      </c>
      <c r="B16" s="134">
        <v>0.21464122770634592</v>
      </c>
      <c r="C16" s="135">
        <v>98</v>
      </c>
      <c r="D16" s="136">
        <v>0.68165352652887279</v>
      </c>
      <c r="E16" s="137">
        <v>99</v>
      </c>
      <c r="F16" s="138">
        <f t="shared" si="0"/>
        <v>197</v>
      </c>
    </row>
    <row r="17" spans="1:6" x14ac:dyDescent="0.2">
      <c r="A17" s="133" t="s">
        <v>105</v>
      </c>
      <c r="B17" s="134">
        <v>0.3781272860277981</v>
      </c>
      <c r="C17" s="135">
        <v>112</v>
      </c>
      <c r="D17" s="136">
        <v>0.45657694261046217</v>
      </c>
      <c r="E17" s="137">
        <v>77</v>
      </c>
      <c r="F17" s="138">
        <f t="shared" si="0"/>
        <v>189</v>
      </c>
    </row>
    <row r="18" spans="1:6" x14ac:dyDescent="0.2">
      <c r="A18" s="133" t="s">
        <v>106</v>
      </c>
      <c r="B18" s="134">
        <v>0.18325242718446602</v>
      </c>
      <c r="C18" s="135">
        <v>84</v>
      </c>
      <c r="D18" s="136">
        <v>0.63807890222984565</v>
      </c>
      <c r="E18" s="137">
        <v>88</v>
      </c>
      <c r="F18" s="138">
        <f t="shared" si="0"/>
        <v>172</v>
      </c>
    </row>
    <row r="19" spans="1:6" x14ac:dyDescent="0.2">
      <c r="A19" s="133" t="s">
        <v>107</v>
      </c>
      <c r="B19" s="134">
        <v>0.24200461589185626</v>
      </c>
      <c r="C19" s="135">
        <v>98</v>
      </c>
      <c r="D19" s="136">
        <v>0.50991432068543452</v>
      </c>
      <c r="E19" s="137">
        <v>77</v>
      </c>
      <c r="F19" s="138">
        <f t="shared" si="0"/>
        <v>175</v>
      </c>
    </row>
    <row r="20" spans="1:6" x14ac:dyDescent="0.2">
      <c r="A20" s="133" t="s">
        <v>108</v>
      </c>
      <c r="B20" s="134">
        <v>0.26080508474576269</v>
      </c>
      <c r="C20" s="135">
        <v>98</v>
      </c>
      <c r="D20" s="136">
        <v>0.54601226993865026</v>
      </c>
      <c r="E20" s="137">
        <v>77</v>
      </c>
      <c r="F20" s="138">
        <f t="shared" si="0"/>
        <v>175</v>
      </c>
    </row>
    <row r="21" spans="1:6" x14ac:dyDescent="0.2">
      <c r="A21" s="133" t="s">
        <v>109</v>
      </c>
      <c r="B21" s="134">
        <v>0.20046484601975595</v>
      </c>
      <c r="C21" s="135">
        <v>98</v>
      </c>
      <c r="D21" s="136">
        <v>0.55451713395638624</v>
      </c>
      <c r="E21" s="137">
        <v>77</v>
      </c>
      <c r="F21" s="138">
        <f t="shared" si="0"/>
        <v>175</v>
      </c>
    </row>
    <row r="22" spans="1:6" x14ac:dyDescent="0.2">
      <c r="A22" s="133" t="s">
        <v>110</v>
      </c>
      <c r="B22" s="134">
        <v>0.33093701494975902</v>
      </c>
      <c r="C22" s="135">
        <v>112</v>
      </c>
      <c r="D22" s="136">
        <v>0.49477767830498359</v>
      </c>
      <c r="E22" s="137">
        <v>77</v>
      </c>
      <c r="F22" s="138">
        <f t="shared" si="0"/>
        <v>189</v>
      </c>
    </row>
    <row r="23" spans="1:6" x14ac:dyDescent="0.2">
      <c r="A23" s="133" t="s">
        <v>111</v>
      </c>
      <c r="B23" s="134">
        <v>0.23237800154918667</v>
      </c>
      <c r="C23" s="135">
        <v>98</v>
      </c>
      <c r="D23" s="136">
        <v>0.51264367816091949</v>
      </c>
      <c r="E23" s="137">
        <v>77</v>
      </c>
      <c r="F23" s="138">
        <f t="shared" si="0"/>
        <v>175</v>
      </c>
    </row>
    <row r="24" spans="1:6" x14ac:dyDescent="0.2">
      <c r="A24" s="133" t="s">
        <v>112</v>
      </c>
      <c r="B24" s="134">
        <v>0.25109395109395111</v>
      </c>
      <c r="C24" s="135">
        <v>98</v>
      </c>
      <c r="D24" s="136">
        <v>0.5956989247311828</v>
      </c>
      <c r="E24" s="137">
        <v>88</v>
      </c>
      <c r="F24" s="138">
        <f t="shared" si="0"/>
        <v>186</v>
      </c>
    </row>
    <row r="25" spans="1:6" x14ac:dyDescent="0.2">
      <c r="A25" s="133" t="s">
        <v>113</v>
      </c>
      <c r="B25" s="134">
        <v>0.29718904227165438</v>
      </c>
      <c r="C25" s="135">
        <v>112</v>
      </c>
      <c r="D25" s="136">
        <v>0.51149651819734598</v>
      </c>
      <c r="E25" s="137">
        <v>77</v>
      </c>
      <c r="F25" s="138">
        <f t="shared" si="0"/>
        <v>189</v>
      </c>
    </row>
    <row r="26" spans="1:6" x14ac:dyDescent="0.2">
      <c r="A26" s="133" t="s">
        <v>114</v>
      </c>
      <c r="B26" s="134">
        <v>0.24015748031496062</v>
      </c>
      <c r="C26" s="135">
        <v>98</v>
      </c>
      <c r="D26" s="136">
        <v>0.74619289340101524</v>
      </c>
      <c r="E26" s="137">
        <v>99</v>
      </c>
      <c r="F26" s="138">
        <f t="shared" si="0"/>
        <v>197</v>
      </c>
    </row>
    <row r="27" spans="1:6" x14ac:dyDescent="0.2">
      <c r="A27" s="133" t="s">
        <v>115</v>
      </c>
      <c r="B27" s="134">
        <v>0.11917808219178082</v>
      </c>
      <c r="C27" s="135">
        <v>84</v>
      </c>
      <c r="D27" s="136">
        <v>0.64883720930232558</v>
      </c>
      <c r="E27" s="137">
        <v>88</v>
      </c>
      <c r="F27" s="138">
        <f t="shared" si="0"/>
        <v>172</v>
      </c>
    </row>
    <row r="28" spans="1:6" x14ac:dyDescent="0.2">
      <c r="A28" s="133" t="s">
        <v>116</v>
      </c>
      <c r="B28" s="134">
        <v>0.17063189950513893</v>
      </c>
      <c r="C28" s="135">
        <v>84</v>
      </c>
      <c r="D28" s="136">
        <v>0.61854507371304279</v>
      </c>
      <c r="E28" s="137">
        <v>88</v>
      </c>
      <c r="F28" s="138">
        <f t="shared" si="0"/>
        <v>172</v>
      </c>
    </row>
    <row r="29" spans="1:6" x14ac:dyDescent="0.2">
      <c r="A29" s="133" t="s">
        <v>117</v>
      </c>
      <c r="B29" s="134">
        <v>0.10234581914491109</v>
      </c>
      <c r="C29" s="135">
        <v>84</v>
      </c>
      <c r="D29" s="136">
        <v>0.59590934217799885</v>
      </c>
      <c r="E29" s="137">
        <v>88</v>
      </c>
      <c r="F29" s="138">
        <f t="shared" si="0"/>
        <v>172</v>
      </c>
    </row>
    <row r="30" spans="1:6" x14ac:dyDescent="0.2">
      <c r="A30" s="133" t="s">
        <v>118</v>
      </c>
      <c r="B30" s="134">
        <v>0.18770993874728314</v>
      </c>
      <c r="C30" s="135">
        <v>84</v>
      </c>
      <c r="D30" s="136">
        <v>0.57012487992315086</v>
      </c>
      <c r="E30" s="137">
        <v>88</v>
      </c>
      <c r="F30" s="138">
        <f t="shared" si="0"/>
        <v>172</v>
      </c>
    </row>
    <row r="31" spans="1:6" x14ac:dyDescent="0.2">
      <c r="A31" s="133" t="s">
        <v>119</v>
      </c>
      <c r="B31" s="134">
        <v>0.13474956668592508</v>
      </c>
      <c r="C31" s="135">
        <v>84</v>
      </c>
      <c r="D31" s="136">
        <v>0.346201435288295</v>
      </c>
      <c r="E31" s="137">
        <v>55</v>
      </c>
      <c r="F31" s="138">
        <f t="shared" si="0"/>
        <v>139</v>
      </c>
    </row>
    <row r="32" spans="1:6" x14ac:dyDescent="0.2">
      <c r="A32" s="133" t="s">
        <v>120</v>
      </c>
      <c r="B32" s="134">
        <v>0.22375915378356387</v>
      </c>
      <c r="C32" s="135">
        <v>98</v>
      </c>
      <c r="D32" s="136">
        <v>0.66519823788546251</v>
      </c>
      <c r="E32" s="137">
        <v>88</v>
      </c>
      <c r="F32" s="138">
        <f t="shared" si="0"/>
        <v>186</v>
      </c>
    </row>
    <row r="33" spans="1:6" x14ac:dyDescent="0.2">
      <c r="A33" s="133" t="s">
        <v>121</v>
      </c>
      <c r="B33" s="134">
        <v>0.15217840181705555</v>
      </c>
      <c r="C33" s="135">
        <v>84</v>
      </c>
      <c r="D33" s="136">
        <v>0.54380426203630627</v>
      </c>
      <c r="E33" s="137">
        <v>77</v>
      </c>
      <c r="F33" s="138">
        <f t="shared" si="0"/>
        <v>161</v>
      </c>
    </row>
    <row r="34" spans="1:6" x14ac:dyDescent="0.2">
      <c r="A34" s="133" t="s">
        <v>122</v>
      </c>
      <c r="B34" s="134">
        <v>0.15421319297555217</v>
      </c>
      <c r="C34" s="135">
        <v>84</v>
      </c>
      <c r="D34" s="136">
        <v>0.66973667142301208</v>
      </c>
      <c r="E34" s="137">
        <v>88</v>
      </c>
      <c r="F34" s="138">
        <f t="shared" si="0"/>
        <v>172</v>
      </c>
    </row>
    <row r="35" spans="1:6" x14ac:dyDescent="0.2">
      <c r="A35" s="133" t="s">
        <v>123</v>
      </c>
      <c r="B35" s="134">
        <v>0.22960138648180242</v>
      </c>
      <c r="C35" s="135">
        <v>98</v>
      </c>
      <c r="D35" s="136">
        <v>0.56100795755968169</v>
      </c>
      <c r="E35" s="137">
        <v>77</v>
      </c>
      <c r="F35" s="138">
        <f t="shared" si="0"/>
        <v>175</v>
      </c>
    </row>
    <row r="36" spans="1:6" x14ac:dyDescent="0.2">
      <c r="A36" s="133" t="s">
        <v>124</v>
      </c>
      <c r="B36" s="134">
        <v>0.14880952380952381</v>
      </c>
      <c r="C36" s="135">
        <v>84</v>
      </c>
      <c r="D36" s="136">
        <v>0.82040816326530608</v>
      </c>
      <c r="E36" s="137">
        <v>110</v>
      </c>
      <c r="F36" s="138">
        <f t="shared" si="0"/>
        <v>194</v>
      </c>
    </row>
    <row r="37" spans="1:6" x14ac:dyDescent="0.2">
      <c r="A37" s="133" t="s">
        <v>125</v>
      </c>
      <c r="B37" s="134">
        <v>0.24814043439452543</v>
      </c>
      <c r="C37" s="135">
        <v>98</v>
      </c>
      <c r="D37" s="136">
        <v>0.59527439024390238</v>
      </c>
      <c r="E37" s="137">
        <v>88</v>
      </c>
      <c r="F37" s="138">
        <f t="shared" si="0"/>
        <v>186</v>
      </c>
    </row>
    <row r="38" spans="1:6" x14ac:dyDescent="0.2">
      <c r="A38" s="133" t="s">
        <v>126</v>
      </c>
      <c r="B38" s="134">
        <v>0.15593796473337582</v>
      </c>
      <c r="C38" s="135">
        <v>84</v>
      </c>
      <c r="D38" s="136">
        <v>0.53043920637612341</v>
      </c>
      <c r="E38" s="137">
        <v>77</v>
      </c>
      <c r="F38" s="138">
        <f t="shared" si="0"/>
        <v>161</v>
      </c>
    </row>
    <row r="39" spans="1:6" x14ac:dyDescent="0.2">
      <c r="A39" s="133" t="s">
        <v>127</v>
      </c>
      <c r="B39" s="134">
        <v>0.258120709089046</v>
      </c>
      <c r="C39" s="135">
        <v>98</v>
      </c>
      <c r="D39" s="136">
        <v>0.58893709327548804</v>
      </c>
      <c r="E39" s="137">
        <v>88</v>
      </c>
      <c r="F39" s="138">
        <f t="shared" si="0"/>
        <v>186</v>
      </c>
    </row>
    <row r="40" spans="1:6" x14ac:dyDescent="0.2">
      <c r="A40" s="133" t="s">
        <v>128</v>
      </c>
      <c r="B40" s="134">
        <v>0.29954910801803569</v>
      </c>
      <c r="C40" s="135">
        <v>112</v>
      </c>
      <c r="D40" s="136">
        <v>0.61696658097686374</v>
      </c>
      <c r="E40" s="137">
        <v>88</v>
      </c>
      <c r="F40" s="138">
        <f t="shared" si="0"/>
        <v>200</v>
      </c>
    </row>
    <row r="41" spans="1:6" x14ac:dyDescent="0.2">
      <c r="A41" s="133" t="s">
        <v>129</v>
      </c>
      <c r="B41" s="134">
        <v>0.29365962180200222</v>
      </c>
      <c r="C41" s="135">
        <v>112</v>
      </c>
      <c r="D41" s="136">
        <v>0.55425219941348969</v>
      </c>
      <c r="E41" s="137">
        <v>77</v>
      </c>
      <c r="F41" s="138">
        <f t="shared" si="0"/>
        <v>189</v>
      </c>
    </row>
    <row r="42" spans="1:6" x14ac:dyDescent="0.2">
      <c r="A42" s="133" t="s">
        <v>130</v>
      </c>
      <c r="B42" s="134">
        <v>0.36142423830866044</v>
      </c>
      <c r="C42" s="135">
        <v>112</v>
      </c>
      <c r="D42" s="136">
        <v>0.5261957072840967</v>
      </c>
      <c r="E42" s="137">
        <v>77</v>
      </c>
      <c r="F42" s="138">
        <f t="shared" si="0"/>
        <v>189</v>
      </c>
    </row>
    <row r="43" spans="1:6" x14ac:dyDescent="0.2">
      <c r="A43" s="133" t="s">
        <v>131</v>
      </c>
      <c r="B43" s="134">
        <v>0.17759740259740259</v>
      </c>
      <c r="C43" s="135">
        <v>84</v>
      </c>
      <c r="D43" s="136">
        <v>0.55359765051395005</v>
      </c>
      <c r="E43" s="137">
        <v>77</v>
      </c>
      <c r="F43" s="138">
        <f t="shared" si="0"/>
        <v>161</v>
      </c>
    </row>
    <row r="44" spans="1:6" x14ac:dyDescent="0.2">
      <c r="A44" s="133" t="s">
        <v>132</v>
      </c>
      <c r="B44" s="134">
        <v>0.188907753254103</v>
      </c>
      <c r="C44" s="135">
        <v>84</v>
      </c>
      <c r="D44" s="136">
        <v>0.52419009561866703</v>
      </c>
      <c r="E44" s="137">
        <v>77</v>
      </c>
      <c r="F44" s="139">
        <f t="shared" si="0"/>
        <v>161</v>
      </c>
    </row>
    <row r="45" spans="1:6" x14ac:dyDescent="0.2">
      <c r="A45" s="133" t="s">
        <v>133</v>
      </c>
      <c r="B45" s="134">
        <v>0.25262197902416783</v>
      </c>
      <c r="C45" s="135">
        <v>98</v>
      </c>
      <c r="D45" s="136">
        <v>0.56819232547387888</v>
      </c>
      <c r="E45" s="137">
        <v>77</v>
      </c>
      <c r="F45" s="138">
        <f t="shared" si="0"/>
        <v>175</v>
      </c>
    </row>
    <row r="46" spans="1:6" x14ac:dyDescent="0.2">
      <c r="A46" s="133" t="s">
        <v>134</v>
      </c>
      <c r="B46" s="134">
        <v>0.20833333333333334</v>
      </c>
      <c r="C46" s="135">
        <v>98</v>
      </c>
      <c r="D46" s="136">
        <v>0.8482142857142857</v>
      </c>
      <c r="E46" s="137">
        <v>110</v>
      </c>
      <c r="F46" s="138">
        <f t="shared" si="0"/>
        <v>208</v>
      </c>
    </row>
    <row r="47" spans="1:6" x14ac:dyDescent="0.2">
      <c r="A47" s="133" t="s">
        <v>135</v>
      </c>
      <c r="B47" s="134">
        <v>0.19774590163934427</v>
      </c>
      <c r="C47" s="135">
        <v>84</v>
      </c>
      <c r="D47" s="136">
        <v>0.33333333333333331</v>
      </c>
      <c r="E47" s="137">
        <v>55</v>
      </c>
      <c r="F47" s="138">
        <f t="shared" si="0"/>
        <v>139</v>
      </c>
    </row>
    <row r="48" spans="1:6" x14ac:dyDescent="0.2">
      <c r="A48" s="133" t="s">
        <v>136</v>
      </c>
      <c r="B48" s="134">
        <v>0.22692633361558001</v>
      </c>
      <c r="C48" s="135">
        <v>98</v>
      </c>
      <c r="D48" s="136">
        <v>0.5295629820051414</v>
      </c>
      <c r="E48" s="137">
        <v>77</v>
      </c>
      <c r="F48" s="138">
        <f t="shared" si="0"/>
        <v>175</v>
      </c>
    </row>
    <row r="49" spans="1:6" x14ac:dyDescent="0.2">
      <c r="A49" s="133" t="s">
        <v>137</v>
      </c>
      <c r="B49" s="134">
        <v>0.31425702811244982</v>
      </c>
      <c r="C49" s="135">
        <v>112</v>
      </c>
      <c r="D49" s="136">
        <v>0.65276211950394591</v>
      </c>
      <c r="E49" s="137">
        <v>88</v>
      </c>
      <c r="F49" s="138">
        <f t="shared" si="0"/>
        <v>200</v>
      </c>
    </row>
    <row r="50" spans="1:6" x14ac:dyDescent="0.2">
      <c r="A50" s="133" t="s">
        <v>138</v>
      </c>
      <c r="B50" s="134">
        <v>8.5267134376686454E-2</v>
      </c>
      <c r="C50" s="135">
        <v>70</v>
      </c>
      <c r="D50" s="136">
        <v>0.85874439461883412</v>
      </c>
      <c r="E50" s="137">
        <v>110</v>
      </c>
      <c r="F50" s="138">
        <f t="shared" si="0"/>
        <v>180</v>
      </c>
    </row>
    <row r="51" spans="1:6" x14ac:dyDescent="0.2">
      <c r="A51" s="133" t="s">
        <v>139</v>
      </c>
      <c r="B51" s="134">
        <v>0.30428360413589367</v>
      </c>
      <c r="C51" s="135">
        <v>112</v>
      </c>
      <c r="D51" s="136">
        <v>0.69783352337514248</v>
      </c>
      <c r="E51" s="137">
        <v>99</v>
      </c>
      <c r="F51" s="138">
        <f t="shared" si="0"/>
        <v>211</v>
      </c>
    </row>
    <row r="52" spans="1:6" x14ac:dyDescent="0.2">
      <c r="A52" s="133" t="s">
        <v>140</v>
      </c>
      <c r="B52" s="134">
        <v>0.25377358490566038</v>
      </c>
      <c r="C52" s="135">
        <v>98</v>
      </c>
      <c r="D52" s="136">
        <v>0.61080074487895719</v>
      </c>
      <c r="E52" s="137">
        <v>88</v>
      </c>
      <c r="F52" s="138">
        <f t="shared" si="0"/>
        <v>186</v>
      </c>
    </row>
    <row r="53" spans="1:6" x14ac:dyDescent="0.2">
      <c r="A53" s="133" t="s">
        <v>141</v>
      </c>
      <c r="B53" s="134">
        <v>0.52420091324200913</v>
      </c>
      <c r="C53" s="135">
        <v>140</v>
      </c>
      <c r="D53" s="136">
        <v>0.3925619834710744</v>
      </c>
      <c r="E53" s="137">
        <v>66</v>
      </c>
      <c r="F53" s="138">
        <f t="shared" si="0"/>
        <v>206</v>
      </c>
    </row>
    <row r="54" spans="1:6" x14ac:dyDescent="0.2">
      <c r="A54" s="133" t="s">
        <v>142</v>
      </c>
      <c r="B54" s="134">
        <v>0.19326874043855177</v>
      </c>
      <c r="C54" s="135">
        <v>84</v>
      </c>
      <c r="D54" s="136">
        <v>0.47604327666151469</v>
      </c>
      <c r="E54" s="137">
        <v>77</v>
      </c>
      <c r="F54" s="138">
        <f t="shared" si="0"/>
        <v>161</v>
      </c>
    </row>
    <row r="55" spans="1:6" x14ac:dyDescent="0.2">
      <c r="A55" s="133" t="s">
        <v>143</v>
      </c>
      <c r="B55" s="134">
        <v>0.45112781954887216</v>
      </c>
      <c r="C55" s="135">
        <v>126</v>
      </c>
      <c r="D55" s="136">
        <v>0.51282051282051277</v>
      </c>
      <c r="E55" s="137">
        <v>77</v>
      </c>
      <c r="F55" s="138">
        <f t="shared" si="0"/>
        <v>203</v>
      </c>
    </row>
    <row r="56" spans="1:6" x14ac:dyDescent="0.2">
      <c r="A56" s="133" t="s">
        <v>144</v>
      </c>
      <c r="B56" s="134">
        <v>0</v>
      </c>
      <c r="C56" s="135">
        <v>70</v>
      </c>
      <c r="D56" s="136">
        <v>0.68951612903225812</v>
      </c>
      <c r="E56" s="137">
        <v>99</v>
      </c>
      <c r="F56" s="138">
        <f t="shared" si="0"/>
        <v>169</v>
      </c>
    </row>
    <row r="57" spans="1:6" x14ac:dyDescent="0.2">
      <c r="A57" s="133" t="s">
        <v>145</v>
      </c>
      <c r="B57" s="134">
        <v>0.14953271028037382</v>
      </c>
      <c r="C57" s="135">
        <v>84</v>
      </c>
      <c r="D57" s="136">
        <v>0.80952380952380953</v>
      </c>
      <c r="E57" s="137">
        <v>110</v>
      </c>
      <c r="F57" s="138">
        <f t="shared" si="0"/>
        <v>194</v>
      </c>
    </row>
    <row r="58" spans="1:6" x14ac:dyDescent="0.2">
      <c r="A58" s="133" t="s">
        <v>146</v>
      </c>
      <c r="B58" s="134">
        <v>0.46309278350515465</v>
      </c>
      <c r="C58" s="135">
        <v>126</v>
      </c>
      <c r="D58" s="136">
        <v>0.42128935532233885</v>
      </c>
      <c r="E58" s="137">
        <v>66</v>
      </c>
      <c r="F58" s="138">
        <f t="shared" si="0"/>
        <v>192</v>
      </c>
    </row>
    <row r="59" spans="1:6" x14ac:dyDescent="0.2">
      <c r="A59" s="133" t="s">
        <v>147</v>
      </c>
      <c r="B59" s="134">
        <v>0.14551503203548546</v>
      </c>
      <c r="C59" s="135">
        <v>84</v>
      </c>
      <c r="D59" s="136">
        <v>0.70921305182341654</v>
      </c>
      <c r="E59" s="137">
        <v>99</v>
      </c>
      <c r="F59" s="138">
        <f t="shared" si="0"/>
        <v>183</v>
      </c>
    </row>
    <row r="60" spans="1:6" x14ac:dyDescent="0.2">
      <c r="A60" s="133" t="s">
        <v>148</v>
      </c>
      <c r="B60" s="134">
        <v>0.40558510638297873</v>
      </c>
      <c r="C60" s="135">
        <v>126</v>
      </c>
      <c r="D60" s="136">
        <v>0.4087256027554535</v>
      </c>
      <c r="E60" s="137">
        <v>66</v>
      </c>
      <c r="F60" s="138">
        <f t="shared" si="0"/>
        <v>192</v>
      </c>
    </row>
    <row r="61" spans="1:6" x14ac:dyDescent="0.2">
      <c r="A61" s="133" t="s">
        <v>149</v>
      </c>
      <c r="B61" s="134">
        <v>7.0175438596491224E-2</v>
      </c>
      <c r="C61" s="135">
        <v>70</v>
      </c>
      <c r="D61" s="136">
        <v>0.50961538461538458</v>
      </c>
      <c r="E61" s="137">
        <v>77</v>
      </c>
      <c r="F61" s="138">
        <f t="shared" si="0"/>
        <v>147</v>
      </c>
    </row>
    <row r="62" spans="1:6" x14ac:dyDescent="0.2">
      <c r="A62" s="133" t="s">
        <v>150</v>
      </c>
      <c r="B62" s="134">
        <v>0.42598187311178248</v>
      </c>
      <c r="C62" s="135">
        <v>126</v>
      </c>
      <c r="D62" s="136">
        <v>0.36956521739130432</v>
      </c>
      <c r="E62" s="137">
        <v>66</v>
      </c>
      <c r="F62" s="138">
        <f t="shared" si="0"/>
        <v>192</v>
      </c>
    </row>
    <row r="63" spans="1:6" x14ac:dyDescent="0.2">
      <c r="A63" s="133" t="s">
        <v>151</v>
      </c>
      <c r="B63" s="134">
        <v>0</v>
      </c>
      <c r="C63" s="135">
        <v>70</v>
      </c>
      <c r="D63" s="136">
        <v>0.70879120879120883</v>
      </c>
      <c r="E63" s="137">
        <v>99</v>
      </c>
      <c r="F63" s="138">
        <f t="shared" si="0"/>
        <v>169</v>
      </c>
    </row>
    <row r="64" spans="1:6" x14ac:dyDescent="0.2">
      <c r="A64" s="133" t="s">
        <v>152</v>
      </c>
      <c r="B64" s="134">
        <v>7.3966220151426912E-2</v>
      </c>
      <c r="C64" s="135">
        <v>70</v>
      </c>
      <c r="D64" s="136">
        <v>0.46358024691358024</v>
      </c>
      <c r="E64" s="137">
        <v>77</v>
      </c>
      <c r="F64" s="138">
        <f t="shared" si="0"/>
        <v>147</v>
      </c>
    </row>
    <row r="65" spans="1:6" x14ac:dyDescent="0.2">
      <c r="A65" s="133" t="s">
        <v>153</v>
      </c>
      <c r="B65" s="134">
        <v>0.15756136183689629</v>
      </c>
      <c r="C65" s="135">
        <v>84</v>
      </c>
      <c r="D65" s="136">
        <v>0.71549893842887469</v>
      </c>
      <c r="E65" s="137">
        <v>99</v>
      </c>
      <c r="F65" s="138">
        <f t="shared" si="0"/>
        <v>183</v>
      </c>
    </row>
    <row r="66" spans="1:6" x14ac:dyDescent="0.2">
      <c r="A66" s="133" t="s">
        <v>154</v>
      </c>
      <c r="B66" s="134">
        <v>0</v>
      </c>
      <c r="C66" s="135">
        <v>70</v>
      </c>
      <c r="D66" s="136">
        <v>0.73333333333333328</v>
      </c>
      <c r="E66" s="137">
        <v>99</v>
      </c>
      <c r="F66" s="138">
        <f t="shared" si="0"/>
        <v>169</v>
      </c>
    </row>
    <row r="67" spans="1:6" x14ac:dyDescent="0.2">
      <c r="A67" s="133" t="s">
        <v>155</v>
      </c>
      <c r="B67" s="134">
        <v>0.14628614628614628</v>
      </c>
      <c r="C67" s="135">
        <v>84</v>
      </c>
      <c r="D67" s="136">
        <v>0.69373549883990715</v>
      </c>
      <c r="E67" s="137">
        <v>99</v>
      </c>
      <c r="F67" s="138">
        <f t="shared" si="0"/>
        <v>183</v>
      </c>
    </row>
    <row r="68" spans="1:6" x14ac:dyDescent="0.2">
      <c r="A68" s="133" t="s">
        <v>156</v>
      </c>
      <c r="B68" s="134">
        <v>0.28176919622810959</v>
      </c>
      <c r="C68" s="135">
        <v>98</v>
      </c>
      <c r="D68" s="136">
        <v>0.32631578947368423</v>
      </c>
      <c r="E68" s="137">
        <v>55</v>
      </c>
      <c r="F68" s="138">
        <f t="shared" si="0"/>
        <v>153</v>
      </c>
    </row>
    <row r="69" spans="1:6" x14ac:dyDescent="0.2">
      <c r="A69" s="133" t="s">
        <v>157</v>
      </c>
      <c r="B69" s="134">
        <v>6.9705979517674266E-2</v>
      </c>
      <c r="C69" s="135">
        <v>70</v>
      </c>
      <c r="D69" s="136">
        <v>0.8125</v>
      </c>
      <c r="E69" s="137">
        <v>110</v>
      </c>
      <c r="F69" s="138">
        <f t="shared" si="0"/>
        <v>180</v>
      </c>
    </row>
    <row r="70" spans="1:6" x14ac:dyDescent="0.2">
      <c r="A70" s="133" t="s">
        <v>158</v>
      </c>
      <c r="B70" s="134">
        <v>0.14111054508405502</v>
      </c>
      <c r="C70" s="135">
        <v>84</v>
      </c>
      <c r="D70" s="136">
        <v>0.48618784530386738</v>
      </c>
      <c r="E70" s="137">
        <v>77</v>
      </c>
      <c r="F70" s="138">
        <f t="shared" si="0"/>
        <v>161</v>
      </c>
    </row>
    <row r="71" spans="1:6" x14ac:dyDescent="0.2">
      <c r="A71" s="133" t="s">
        <v>159</v>
      </c>
      <c r="B71" s="134">
        <v>0.29371816638370118</v>
      </c>
      <c r="C71" s="135">
        <v>112</v>
      </c>
      <c r="D71" s="136">
        <v>0.505586592178771</v>
      </c>
      <c r="E71" s="137">
        <v>77</v>
      </c>
      <c r="F71" s="138">
        <f t="shared" si="0"/>
        <v>189</v>
      </c>
    </row>
    <row r="72" spans="1:6" x14ac:dyDescent="0.2">
      <c r="A72" s="133" t="s">
        <v>160</v>
      </c>
      <c r="B72" s="134">
        <v>0.41033822590938096</v>
      </c>
      <c r="C72" s="135">
        <v>126</v>
      </c>
      <c r="D72" s="136">
        <v>0.52173913043478259</v>
      </c>
      <c r="E72" s="137">
        <v>77</v>
      </c>
      <c r="F72" s="138">
        <f t="shared" ref="F72:F135" si="1">C72+E72</f>
        <v>203</v>
      </c>
    </row>
    <row r="73" spans="1:6" x14ac:dyDescent="0.2">
      <c r="A73" s="133" t="s">
        <v>161</v>
      </c>
      <c r="B73" s="134">
        <v>0.16577479221222816</v>
      </c>
      <c r="C73" s="135">
        <v>84</v>
      </c>
      <c r="D73" s="136">
        <v>0.46754636233951496</v>
      </c>
      <c r="E73" s="137">
        <v>77</v>
      </c>
      <c r="F73" s="138">
        <f t="shared" si="1"/>
        <v>161</v>
      </c>
    </row>
    <row r="74" spans="1:6" x14ac:dyDescent="0.2">
      <c r="A74" s="133" t="s">
        <v>162</v>
      </c>
      <c r="B74" s="134">
        <v>0.35583796664019063</v>
      </c>
      <c r="C74" s="135">
        <v>112</v>
      </c>
      <c r="D74" s="136">
        <v>0.44642857142857145</v>
      </c>
      <c r="E74" s="137">
        <v>66</v>
      </c>
      <c r="F74" s="138">
        <f t="shared" si="1"/>
        <v>178</v>
      </c>
    </row>
    <row r="75" spans="1:6" x14ac:dyDescent="0.2">
      <c r="A75" s="133" t="s">
        <v>163</v>
      </c>
      <c r="B75" s="134">
        <v>0.15450643776824036</v>
      </c>
      <c r="C75" s="135">
        <v>84</v>
      </c>
      <c r="D75" s="136">
        <v>0.57425742574257421</v>
      </c>
      <c r="E75" s="137">
        <v>88</v>
      </c>
      <c r="F75" s="138">
        <f t="shared" si="1"/>
        <v>172</v>
      </c>
    </row>
    <row r="76" spans="1:6" x14ac:dyDescent="0.2">
      <c r="A76" s="133" t="s">
        <v>164</v>
      </c>
      <c r="B76" s="134">
        <v>0.16565349544072949</v>
      </c>
      <c r="C76" s="135">
        <v>84</v>
      </c>
      <c r="D76" s="136">
        <v>0.55813953488372092</v>
      </c>
      <c r="E76" s="137">
        <v>77</v>
      </c>
      <c r="F76" s="138">
        <f t="shared" si="1"/>
        <v>161</v>
      </c>
    </row>
    <row r="77" spans="1:6" x14ac:dyDescent="0.2">
      <c r="A77" s="133" t="s">
        <v>165</v>
      </c>
      <c r="B77" s="134">
        <v>0.33417721518987342</v>
      </c>
      <c r="C77" s="135">
        <v>112</v>
      </c>
      <c r="D77" s="136">
        <v>0.5</v>
      </c>
      <c r="E77" s="137">
        <v>77</v>
      </c>
      <c r="F77" s="138">
        <f t="shared" si="1"/>
        <v>189</v>
      </c>
    </row>
    <row r="78" spans="1:6" x14ac:dyDescent="0.2">
      <c r="A78" s="133" t="s">
        <v>166</v>
      </c>
      <c r="B78" s="134">
        <v>0.31213872832369943</v>
      </c>
      <c r="C78" s="135">
        <v>112</v>
      </c>
      <c r="D78" s="136">
        <v>0.47345132743362833</v>
      </c>
      <c r="E78" s="137">
        <v>77</v>
      </c>
      <c r="F78" s="138">
        <f t="shared" si="1"/>
        <v>189</v>
      </c>
    </row>
    <row r="79" spans="1:6" x14ac:dyDescent="0.2">
      <c r="A79" s="133" t="s">
        <v>167</v>
      </c>
      <c r="B79" s="134">
        <v>0.42094861660079053</v>
      </c>
      <c r="C79" s="135">
        <v>126</v>
      </c>
      <c r="D79" s="136">
        <v>0.78969957081545061</v>
      </c>
      <c r="E79" s="137">
        <v>99</v>
      </c>
      <c r="F79" s="138">
        <f t="shared" si="1"/>
        <v>225</v>
      </c>
    </row>
    <row r="80" spans="1:6" x14ac:dyDescent="0.2">
      <c r="A80" s="133" t="s">
        <v>168</v>
      </c>
      <c r="B80" s="134">
        <v>0</v>
      </c>
      <c r="C80" s="135">
        <v>70</v>
      </c>
      <c r="D80" s="136">
        <v>0.83783783783783783</v>
      </c>
      <c r="E80" s="137">
        <v>110</v>
      </c>
      <c r="F80" s="138">
        <f t="shared" si="1"/>
        <v>180</v>
      </c>
    </row>
    <row r="81" spans="1:6" x14ac:dyDescent="0.2">
      <c r="A81" s="133" t="s">
        <v>169</v>
      </c>
      <c r="B81" s="134">
        <v>0.40361445783132532</v>
      </c>
      <c r="C81" s="135">
        <v>126</v>
      </c>
      <c r="D81" s="136">
        <v>0.52528548123980423</v>
      </c>
      <c r="E81" s="137">
        <v>77</v>
      </c>
      <c r="F81" s="138">
        <f t="shared" si="1"/>
        <v>203</v>
      </c>
    </row>
    <row r="82" spans="1:6" x14ac:dyDescent="0.2">
      <c r="A82" s="133" t="s">
        <v>170</v>
      </c>
      <c r="B82" s="134">
        <v>0.18510158013544017</v>
      </c>
      <c r="C82" s="135">
        <v>84</v>
      </c>
      <c r="D82" s="136">
        <v>0.47645429362880887</v>
      </c>
      <c r="E82" s="137">
        <v>77</v>
      </c>
      <c r="F82" s="138">
        <f t="shared" si="1"/>
        <v>161</v>
      </c>
    </row>
    <row r="83" spans="1:6" x14ac:dyDescent="0.2">
      <c r="A83" s="133" t="s">
        <v>171</v>
      </c>
      <c r="B83" s="134">
        <v>0.35185185185185186</v>
      </c>
      <c r="C83" s="135">
        <v>112</v>
      </c>
      <c r="D83" s="136">
        <v>0.66666666666666663</v>
      </c>
      <c r="E83" s="137">
        <v>88</v>
      </c>
      <c r="F83" s="138">
        <f t="shared" si="1"/>
        <v>200</v>
      </c>
    </row>
    <row r="84" spans="1:6" x14ac:dyDescent="0.2">
      <c r="A84" s="133" t="s">
        <v>172</v>
      </c>
      <c r="B84" s="134">
        <v>0.13016528925619836</v>
      </c>
      <c r="C84" s="135">
        <v>84</v>
      </c>
      <c r="D84" s="136">
        <v>0.7567567567567568</v>
      </c>
      <c r="E84" s="137">
        <v>99</v>
      </c>
      <c r="F84" s="138">
        <f t="shared" si="1"/>
        <v>183</v>
      </c>
    </row>
    <row r="85" spans="1:6" x14ac:dyDescent="0.2">
      <c r="A85" s="133" t="s">
        <v>173</v>
      </c>
      <c r="B85" s="134">
        <v>0.28742514970059879</v>
      </c>
      <c r="C85" s="135">
        <v>98</v>
      </c>
      <c r="D85" s="136">
        <v>0.95483870967741935</v>
      </c>
      <c r="E85" s="137">
        <v>110</v>
      </c>
      <c r="F85" s="138">
        <f t="shared" si="1"/>
        <v>208</v>
      </c>
    </row>
    <row r="86" spans="1:6" x14ac:dyDescent="0.2">
      <c r="A86" s="133" t="s">
        <v>174</v>
      </c>
      <c r="B86" s="134">
        <v>0.35301322880940716</v>
      </c>
      <c r="C86" s="135">
        <v>112</v>
      </c>
      <c r="D86" s="136">
        <v>0.60267111853088484</v>
      </c>
      <c r="E86" s="137">
        <v>88</v>
      </c>
      <c r="F86" s="138">
        <f t="shared" si="1"/>
        <v>200</v>
      </c>
    </row>
    <row r="87" spans="1:6" x14ac:dyDescent="0.2">
      <c r="A87" s="133" t="s">
        <v>175</v>
      </c>
      <c r="B87" s="134">
        <v>0.13705840672132807</v>
      </c>
      <c r="C87" s="135">
        <v>84</v>
      </c>
      <c r="D87" s="136">
        <v>0.10182207931404073</v>
      </c>
      <c r="E87" s="137">
        <v>55</v>
      </c>
      <c r="F87" s="138">
        <f t="shared" si="1"/>
        <v>139</v>
      </c>
    </row>
    <row r="88" spans="1:6" x14ac:dyDescent="0.2">
      <c r="A88" s="133" t="s">
        <v>176</v>
      </c>
      <c r="B88" s="134">
        <v>0.19672131147540983</v>
      </c>
      <c r="C88" s="135">
        <v>84</v>
      </c>
      <c r="D88" s="136">
        <v>0.85</v>
      </c>
      <c r="E88" s="137">
        <v>110</v>
      </c>
      <c r="F88" s="138">
        <f t="shared" si="1"/>
        <v>194</v>
      </c>
    </row>
    <row r="89" spans="1:6" x14ac:dyDescent="0.2">
      <c r="A89" s="133" t="s">
        <v>177</v>
      </c>
      <c r="B89" s="134">
        <v>0.1986947063089195</v>
      </c>
      <c r="C89" s="135">
        <v>84</v>
      </c>
      <c r="D89" s="136">
        <v>0.84442662389735368</v>
      </c>
      <c r="E89" s="137">
        <v>110</v>
      </c>
      <c r="F89" s="138">
        <f t="shared" si="1"/>
        <v>194</v>
      </c>
    </row>
    <row r="90" spans="1:6" x14ac:dyDescent="0.2">
      <c r="A90" s="133" t="s">
        <v>178</v>
      </c>
      <c r="B90" s="134">
        <v>0.4282511210762332</v>
      </c>
      <c r="C90" s="135">
        <v>126</v>
      </c>
      <c r="D90" s="136">
        <v>0.60546875</v>
      </c>
      <c r="E90" s="137">
        <v>88</v>
      </c>
      <c r="F90" s="138">
        <f t="shared" si="1"/>
        <v>214</v>
      </c>
    </row>
    <row r="91" spans="1:6" x14ac:dyDescent="0.2">
      <c r="A91" s="133" t="s">
        <v>179</v>
      </c>
      <c r="B91" s="134">
        <v>0.13776722090261281</v>
      </c>
      <c r="C91" s="135">
        <v>84</v>
      </c>
      <c r="D91" s="136">
        <v>0.45315973324865039</v>
      </c>
      <c r="E91" s="137">
        <v>77</v>
      </c>
      <c r="F91" s="138">
        <f t="shared" si="1"/>
        <v>161</v>
      </c>
    </row>
    <row r="92" spans="1:6" x14ac:dyDescent="0.2">
      <c r="A92" s="133" t="s">
        <v>180</v>
      </c>
      <c r="B92" s="134">
        <v>0.30623306233062331</v>
      </c>
      <c r="C92" s="135">
        <v>112</v>
      </c>
      <c r="D92" s="136">
        <v>0.44086021505376344</v>
      </c>
      <c r="E92" s="137">
        <v>66</v>
      </c>
      <c r="F92" s="138">
        <f t="shared" si="1"/>
        <v>178</v>
      </c>
    </row>
    <row r="93" spans="1:6" x14ac:dyDescent="0.2">
      <c r="A93" s="133" t="s">
        <v>181</v>
      </c>
      <c r="B93" s="134">
        <v>0.12903225806451613</v>
      </c>
      <c r="C93" s="135">
        <v>84</v>
      </c>
      <c r="D93" s="136">
        <v>0.96721311475409832</v>
      </c>
      <c r="E93" s="137">
        <v>110</v>
      </c>
      <c r="F93" s="138">
        <f t="shared" si="1"/>
        <v>194</v>
      </c>
    </row>
    <row r="94" spans="1:6" x14ac:dyDescent="0.2">
      <c r="A94" s="133" t="s">
        <v>182</v>
      </c>
      <c r="B94" s="134">
        <v>0.44271310724106322</v>
      </c>
      <c r="C94" s="135">
        <v>126</v>
      </c>
      <c r="D94" s="136">
        <v>0.36444444444444446</v>
      </c>
      <c r="E94" s="137">
        <v>66</v>
      </c>
      <c r="F94" s="138">
        <f t="shared" si="1"/>
        <v>192</v>
      </c>
    </row>
    <row r="95" spans="1:6" x14ac:dyDescent="0.2">
      <c r="A95" s="133" t="s">
        <v>183</v>
      </c>
      <c r="B95" s="134">
        <v>0.24526420737786639</v>
      </c>
      <c r="C95" s="135">
        <v>98</v>
      </c>
      <c r="D95" s="136">
        <v>0.51585014409221897</v>
      </c>
      <c r="E95" s="137">
        <v>77</v>
      </c>
      <c r="F95" s="138">
        <f t="shared" si="1"/>
        <v>175</v>
      </c>
    </row>
    <row r="96" spans="1:6" x14ac:dyDescent="0.2">
      <c r="A96" s="133" t="s">
        <v>184</v>
      </c>
      <c r="B96" s="134">
        <v>0.52631578947368418</v>
      </c>
      <c r="C96" s="135">
        <v>140</v>
      </c>
      <c r="D96" s="136">
        <v>0.76923076923076927</v>
      </c>
      <c r="E96" s="137">
        <v>99</v>
      </c>
      <c r="F96" s="138">
        <f t="shared" si="1"/>
        <v>239</v>
      </c>
    </row>
    <row r="97" spans="1:6" x14ac:dyDescent="0.2">
      <c r="A97" s="133" t="s">
        <v>185</v>
      </c>
      <c r="B97" s="134">
        <v>0.26873126873126874</v>
      </c>
      <c r="C97" s="135">
        <v>98</v>
      </c>
      <c r="D97" s="136">
        <v>0.57605985037406482</v>
      </c>
      <c r="E97" s="137">
        <v>88</v>
      </c>
      <c r="F97" s="138">
        <f t="shared" si="1"/>
        <v>186</v>
      </c>
    </row>
    <row r="98" spans="1:6" x14ac:dyDescent="0.2">
      <c r="A98" s="133" t="s">
        <v>186</v>
      </c>
      <c r="B98" s="134">
        <v>0.10937934873364877</v>
      </c>
      <c r="C98" s="135">
        <v>84</v>
      </c>
      <c r="D98" s="136">
        <v>0.75996457041629761</v>
      </c>
      <c r="E98" s="137">
        <v>99</v>
      </c>
      <c r="F98" s="138">
        <f t="shared" si="1"/>
        <v>183</v>
      </c>
    </row>
    <row r="99" spans="1:6" x14ac:dyDescent="0.2">
      <c r="A99" s="133" t="s">
        <v>187</v>
      </c>
      <c r="B99" s="134">
        <v>0.14533492822966507</v>
      </c>
      <c r="C99" s="135">
        <v>84</v>
      </c>
      <c r="D99" s="136">
        <v>0.77467501203659128</v>
      </c>
      <c r="E99" s="137">
        <v>99</v>
      </c>
      <c r="F99" s="138">
        <f t="shared" si="1"/>
        <v>183</v>
      </c>
    </row>
    <row r="100" spans="1:6" x14ac:dyDescent="0.2">
      <c r="A100" s="133" t="s">
        <v>188</v>
      </c>
      <c r="B100" s="134">
        <v>0.10390309555854643</v>
      </c>
      <c r="C100" s="135">
        <v>84</v>
      </c>
      <c r="D100" s="136">
        <v>0.72862823061630222</v>
      </c>
      <c r="E100" s="137">
        <v>99</v>
      </c>
      <c r="F100" s="138">
        <f t="shared" si="1"/>
        <v>183</v>
      </c>
    </row>
    <row r="101" spans="1:6" x14ac:dyDescent="0.2">
      <c r="A101" s="133" t="s">
        <v>189</v>
      </c>
      <c r="B101" s="134">
        <v>0.19430693069306931</v>
      </c>
      <c r="C101" s="135">
        <v>84</v>
      </c>
      <c r="D101" s="136">
        <v>0.44761904761904764</v>
      </c>
      <c r="E101" s="137">
        <v>66</v>
      </c>
      <c r="F101" s="138">
        <f t="shared" si="1"/>
        <v>150</v>
      </c>
    </row>
    <row r="102" spans="1:6" x14ac:dyDescent="0.2">
      <c r="A102" s="133" t="s">
        <v>190</v>
      </c>
      <c r="B102" s="134">
        <v>0.30716723549488056</v>
      </c>
      <c r="C102" s="135">
        <v>112</v>
      </c>
      <c r="D102" s="136">
        <v>0.60709219858156027</v>
      </c>
      <c r="E102" s="137">
        <v>88</v>
      </c>
      <c r="F102" s="138">
        <f t="shared" si="1"/>
        <v>200</v>
      </c>
    </row>
    <row r="103" spans="1:6" x14ac:dyDescent="0.2">
      <c r="A103" s="133" t="s">
        <v>191</v>
      </c>
      <c r="B103" s="134">
        <v>0.17986494782074894</v>
      </c>
      <c r="C103" s="135">
        <v>84</v>
      </c>
      <c r="D103" s="136">
        <v>0.31134564643799473</v>
      </c>
      <c r="E103" s="137">
        <v>55</v>
      </c>
      <c r="F103" s="138">
        <f t="shared" si="1"/>
        <v>139</v>
      </c>
    </row>
    <row r="104" spans="1:6" x14ac:dyDescent="0.2">
      <c r="A104" s="133" t="s">
        <v>192</v>
      </c>
      <c r="B104" s="134">
        <v>0.26448736998514116</v>
      </c>
      <c r="C104" s="135">
        <v>98</v>
      </c>
      <c r="D104" s="136">
        <v>0.80542986425339369</v>
      </c>
      <c r="E104" s="137">
        <v>110</v>
      </c>
      <c r="F104" s="138">
        <f t="shared" si="1"/>
        <v>208</v>
      </c>
    </row>
    <row r="105" spans="1:6" x14ac:dyDescent="0.2">
      <c r="A105" s="133" t="s">
        <v>193</v>
      </c>
      <c r="B105" s="134">
        <v>0.13592233009708737</v>
      </c>
      <c r="C105" s="135">
        <v>84</v>
      </c>
      <c r="D105" s="136">
        <v>0.62012987012987009</v>
      </c>
      <c r="E105" s="137">
        <v>88</v>
      </c>
      <c r="F105" s="138">
        <f t="shared" si="1"/>
        <v>172</v>
      </c>
    </row>
    <row r="106" spans="1:6" x14ac:dyDescent="0.2">
      <c r="A106" s="133" t="s">
        <v>194</v>
      </c>
      <c r="B106" s="134">
        <v>0.21805392731535755</v>
      </c>
      <c r="C106" s="135">
        <v>98</v>
      </c>
      <c r="D106" s="136">
        <v>0.46907216494845361</v>
      </c>
      <c r="E106" s="137">
        <v>77</v>
      </c>
      <c r="F106" s="138">
        <f t="shared" si="1"/>
        <v>175</v>
      </c>
    </row>
    <row r="107" spans="1:6" x14ac:dyDescent="0.2">
      <c r="A107" s="133" t="s">
        <v>195</v>
      </c>
      <c r="B107" s="134">
        <v>0.16697247706422019</v>
      </c>
      <c r="C107" s="135">
        <v>84</v>
      </c>
      <c r="D107" s="136">
        <v>0.6</v>
      </c>
      <c r="E107" s="137">
        <v>88</v>
      </c>
      <c r="F107" s="138">
        <f t="shared" si="1"/>
        <v>172</v>
      </c>
    </row>
    <row r="108" spans="1:6" x14ac:dyDescent="0.2">
      <c r="A108" s="133" t="s">
        <v>196</v>
      </c>
      <c r="B108" s="134">
        <v>0.2206598161168199</v>
      </c>
      <c r="C108" s="135">
        <v>98</v>
      </c>
      <c r="D108" s="136">
        <v>0.56601389766266585</v>
      </c>
      <c r="E108" s="137">
        <v>77</v>
      </c>
      <c r="F108" s="138">
        <f t="shared" si="1"/>
        <v>175</v>
      </c>
    </row>
    <row r="109" spans="1:6" x14ac:dyDescent="0.2">
      <c r="A109" s="133" t="s">
        <v>197</v>
      </c>
      <c r="B109" s="134">
        <v>0.29312650441294463</v>
      </c>
      <c r="C109" s="135">
        <v>112</v>
      </c>
      <c r="D109" s="136">
        <v>0.4407451446690448</v>
      </c>
      <c r="E109" s="137">
        <v>66</v>
      </c>
      <c r="F109" s="138">
        <f t="shared" si="1"/>
        <v>178</v>
      </c>
    </row>
    <row r="110" spans="1:6" x14ac:dyDescent="0.2">
      <c r="A110" s="133" t="s">
        <v>198</v>
      </c>
      <c r="B110" s="134">
        <v>0.31801305850723338</v>
      </c>
      <c r="C110" s="135">
        <v>112</v>
      </c>
      <c r="D110" s="136">
        <v>0.3618455158113012</v>
      </c>
      <c r="E110" s="137">
        <v>66</v>
      </c>
      <c r="F110" s="138">
        <f t="shared" si="1"/>
        <v>178</v>
      </c>
    </row>
    <row r="111" spans="1:6" x14ac:dyDescent="0.2">
      <c r="A111" s="133" t="s">
        <v>199</v>
      </c>
      <c r="B111" s="134">
        <v>0.16228332337118948</v>
      </c>
      <c r="C111" s="135">
        <v>84</v>
      </c>
      <c r="D111" s="136">
        <v>0.47447073474470736</v>
      </c>
      <c r="E111" s="137">
        <v>77</v>
      </c>
      <c r="F111" s="138">
        <f t="shared" si="1"/>
        <v>161</v>
      </c>
    </row>
    <row r="112" spans="1:6" x14ac:dyDescent="0.2">
      <c r="A112" s="133" t="s">
        <v>200</v>
      </c>
      <c r="B112" s="134">
        <v>0.28985507246376813</v>
      </c>
      <c r="C112" s="135">
        <v>98</v>
      </c>
      <c r="D112" s="136">
        <v>0.45390070921985815</v>
      </c>
      <c r="E112" s="137">
        <v>77</v>
      </c>
      <c r="F112" s="138">
        <f t="shared" si="1"/>
        <v>175</v>
      </c>
    </row>
    <row r="113" spans="1:6" x14ac:dyDescent="0.2">
      <c r="A113" s="133" t="s">
        <v>201</v>
      </c>
      <c r="B113" s="134">
        <v>0.58620689655172409</v>
      </c>
      <c r="C113" s="135">
        <v>140</v>
      </c>
      <c r="D113" s="136">
        <v>0.14919354838709678</v>
      </c>
      <c r="E113" s="137">
        <v>55</v>
      </c>
      <c r="F113" s="138">
        <f t="shared" si="1"/>
        <v>195</v>
      </c>
    </row>
    <row r="114" spans="1:6" x14ac:dyDescent="0.2">
      <c r="A114" s="133" t="s">
        <v>202</v>
      </c>
      <c r="B114" s="134">
        <v>0.17091295116772823</v>
      </c>
      <c r="C114" s="135">
        <v>84</v>
      </c>
      <c r="D114" s="136">
        <v>0.32520325203252032</v>
      </c>
      <c r="E114" s="137">
        <v>55</v>
      </c>
      <c r="F114" s="138">
        <f t="shared" si="1"/>
        <v>139</v>
      </c>
    </row>
    <row r="115" spans="1:6" x14ac:dyDescent="0.2">
      <c r="A115" s="133" t="s">
        <v>203</v>
      </c>
      <c r="B115" s="134">
        <v>0.25408942202835333</v>
      </c>
      <c r="C115" s="135">
        <v>98</v>
      </c>
      <c r="D115" s="136">
        <v>0.37019730010384216</v>
      </c>
      <c r="E115" s="137">
        <v>66</v>
      </c>
      <c r="F115" s="138">
        <f t="shared" si="1"/>
        <v>164</v>
      </c>
    </row>
    <row r="116" spans="1:6" x14ac:dyDescent="0.2">
      <c r="A116" s="133" t="s">
        <v>204</v>
      </c>
      <c r="B116" s="134">
        <v>7.8125E-2</v>
      </c>
      <c r="C116" s="135">
        <v>70</v>
      </c>
      <c r="D116" s="136">
        <v>0.61538461538461542</v>
      </c>
      <c r="E116" s="137">
        <v>88</v>
      </c>
      <c r="F116" s="138">
        <f t="shared" si="1"/>
        <v>158</v>
      </c>
    </row>
    <row r="117" spans="1:6" x14ac:dyDescent="0.2">
      <c r="A117" s="133" t="s">
        <v>205</v>
      </c>
      <c r="B117" s="134">
        <v>3.954802259887006E-2</v>
      </c>
      <c r="C117" s="135">
        <v>70</v>
      </c>
      <c r="D117" s="136">
        <v>0.42857142857142855</v>
      </c>
      <c r="E117" s="137">
        <v>66</v>
      </c>
      <c r="F117" s="138">
        <f t="shared" si="1"/>
        <v>136</v>
      </c>
    </row>
    <row r="118" spans="1:6" x14ac:dyDescent="0.2">
      <c r="A118" s="133" t="s">
        <v>206</v>
      </c>
      <c r="B118" s="134">
        <v>0.25536480686695279</v>
      </c>
      <c r="C118" s="135">
        <v>98</v>
      </c>
      <c r="D118" s="136">
        <v>0.64242424242424245</v>
      </c>
      <c r="E118" s="137">
        <v>88</v>
      </c>
      <c r="F118" s="138">
        <f t="shared" si="1"/>
        <v>186</v>
      </c>
    </row>
    <row r="119" spans="1:6" x14ac:dyDescent="0.2">
      <c r="A119" s="133" t="s">
        <v>207</v>
      </c>
      <c r="B119" s="134">
        <v>0.25278323510150624</v>
      </c>
      <c r="C119" s="135">
        <v>98</v>
      </c>
      <c r="D119" s="136">
        <v>0.58265582655826553</v>
      </c>
      <c r="E119" s="137">
        <v>88</v>
      </c>
      <c r="F119" s="138">
        <f t="shared" si="1"/>
        <v>186</v>
      </c>
    </row>
    <row r="120" spans="1:6" x14ac:dyDescent="0.2">
      <c r="A120" s="133" t="s">
        <v>208</v>
      </c>
      <c r="B120" s="134">
        <v>9.0485436893203888E-2</v>
      </c>
      <c r="C120" s="135">
        <v>70</v>
      </c>
      <c r="D120" s="136">
        <v>0.30446549391069011</v>
      </c>
      <c r="E120" s="137">
        <v>55</v>
      </c>
      <c r="F120" s="138">
        <f t="shared" si="1"/>
        <v>125</v>
      </c>
    </row>
    <row r="121" spans="1:6" x14ac:dyDescent="0.2">
      <c r="A121" s="133" t="s">
        <v>209</v>
      </c>
      <c r="B121" s="134">
        <v>0.17548651416865824</v>
      </c>
      <c r="C121" s="135">
        <v>84</v>
      </c>
      <c r="D121" s="136">
        <v>0.73697118332311462</v>
      </c>
      <c r="E121" s="137">
        <v>99</v>
      </c>
      <c r="F121" s="138">
        <f t="shared" si="1"/>
        <v>183</v>
      </c>
    </row>
    <row r="122" spans="1:6" x14ac:dyDescent="0.2">
      <c r="A122" s="133" t="s">
        <v>210</v>
      </c>
      <c r="B122" s="134">
        <v>0.28246902248737954</v>
      </c>
      <c r="C122" s="135">
        <v>98</v>
      </c>
      <c r="D122" s="136">
        <v>0.28953771289537711</v>
      </c>
      <c r="E122" s="137">
        <v>55</v>
      </c>
      <c r="F122" s="138">
        <f t="shared" si="1"/>
        <v>153</v>
      </c>
    </row>
    <row r="123" spans="1:6" x14ac:dyDescent="0.2">
      <c r="A123" s="133" t="s">
        <v>211</v>
      </c>
      <c r="B123" s="134">
        <v>0.12994548971338141</v>
      </c>
      <c r="C123" s="135">
        <v>84</v>
      </c>
      <c r="D123" s="136">
        <v>0.40909090909090912</v>
      </c>
      <c r="E123" s="137">
        <v>66</v>
      </c>
      <c r="F123" s="138">
        <f t="shared" si="1"/>
        <v>150</v>
      </c>
    </row>
    <row r="124" spans="1:6" x14ac:dyDescent="0.2">
      <c r="A124" s="133" t="s">
        <v>212</v>
      </c>
      <c r="B124" s="134">
        <v>0</v>
      </c>
      <c r="C124" s="135">
        <v>70</v>
      </c>
      <c r="D124" s="136">
        <v>0.59444444444444444</v>
      </c>
      <c r="E124" s="137">
        <v>88</v>
      </c>
      <c r="F124" s="138">
        <f t="shared" si="1"/>
        <v>158</v>
      </c>
    </row>
    <row r="125" spans="1:6" x14ac:dyDescent="0.2">
      <c r="A125" s="133" t="s">
        <v>213</v>
      </c>
      <c r="B125" s="134">
        <v>9.3927893738140422E-2</v>
      </c>
      <c r="C125" s="135">
        <v>70</v>
      </c>
      <c r="D125" s="136">
        <v>0.84532616005379957</v>
      </c>
      <c r="E125" s="137">
        <v>110</v>
      </c>
      <c r="F125" s="138">
        <f t="shared" si="1"/>
        <v>180</v>
      </c>
    </row>
    <row r="126" spans="1:6" x14ac:dyDescent="0.2">
      <c r="A126" s="133" t="s">
        <v>214</v>
      </c>
      <c r="B126" s="134">
        <v>0.32190847127555988</v>
      </c>
      <c r="C126" s="135">
        <v>112</v>
      </c>
      <c r="D126" s="136">
        <v>0.34509892086330934</v>
      </c>
      <c r="E126" s="137">
        <v>55</v>
      </c>
      <c r="F126" s="138">
        <f t="shared" si="1"/>
        <v>167</v>
      </c>
    </row>
    <row r="127" spans="1:6" x14ac:dyDescent="0.2">
      <c r="A127" s="133" t="s">
        <v>215</v>
      </c>
      <c r="B127" s="134">
        <v>0.24709976798143851</v>
      </c>
      <c r="C127" s="135">
        <v>98</v>
      </c>
      <c r="D127" s="136">
        <v>0.43985419198055892</v>
      </c>
      <c r="E127" s="137">
        <v>66</v>
      </c>
      <c r="F127" s="138">
        <f t="shared" si="1"/>
        <v>164</v>
      </c>
    </row>
    <row r="128" spans="1:6" x14ac:dyDescent="0.2">
      <c r="A128" s="133" t="s">
        <v>216</v>
      </c>
      <c r="B128" s="134">
        <v>0.14218415417558886</v>
      </c>
      <c r="C128" s="135">
        <v>84</v>
      </c>
      <c r="D128" s="136">
        <v>0.17123287671232876</v>
      </c>
      <c r="E128" s="137">
        <v>55</v>
      </c>
      <c r="F128" s="138">
        <f t="shared" si="1"/>
        <v>139</v>
      </c>
    </row>
    <row r="129" spans="1:6" x14ac:dyDescent="0.2">
      <c r="A129" s="133" t="s">
        <v>217</v>
      </c>
      <c r="B129" s="134">
        <v>0.54326123128119796</v>
      </c>
      <c r="C129" s="135">
        <v>140</v>
      </c>
      <c r="D129" s="136">
        <v>0.55555555555555558</v>
      </c>
      <c r="E129" s="137">
        <v>77</v>
      </c>
      <c r="F129" s="138">
        <f t="shared" si="1"/>
        <v>217</v>
      </c>
    </row>
    <row r="130" spans="1:6" x14ac:dyDescent="0.2">
      <c r="A130" s="133" t="s">
        <v>218</v>
      </c>
      <c r="B130" s="134">
        <v>0.36926889714993805</v>
      </c>
      <c r="C130" s="135">
        <v>112</v>
      </c>
      <c r="D130" s="136">
        <v>0.53293413173652693</v>
      </c>
      <c r="E130" s="137">
        <v>77</v>
      </c>
      <c r="F130" s="138">
        <f t="shared" si="1"/>
        <v>189</v>
      </c>
    </row>
    <row r="131" spans="1:6" x14ac:dyDescent="0.2">
      <c r="A131" s="133" t="s">
        <v>219</v>
      </c>
      <c r="B131" s="134">
        <v>0.2590277777777778</v>
      </c>
      <c r="C131" s="135">
        <v>98</v>
      </c>
      <c r="D131" s="136">
        <v>0.44599303135888502</v>
      </c>
      <c r="E131" s="137">
        <v>66</v>
      </c>
      <c r="F131" s="138">
        <f t="shared" si="1"/>
        <v>164</v>
      </c>
    </row>
    <row r="132" spans="1:6" x14ac:dyDescent="0.2">
      <c r="A132" s="133" t="s">
        <v>220</v>
      </c>
      <c r="B132" s="134">
        <v>0.20595872625392922</v>
      </c>
      <c r="C132" s="135">
        <v>98</v>
      </c>
      <c r="D132" s="136">
        <v>0.60086663456909006</v>
      </c>
      <c r="E132" s="137">
        <v>88</v>
      </c>
      <c r="F132" s="138">
        <f t="shared" si="1"/>
        <v>186</v>
      </c>
    </row>
    <row r="133" spans="1:6" x14ac:dyDescent="0.2">
      <c r="A133" s="133" t="s">
        <v>221</v>
      </c>
      <c r="B133" s="134">
        <v>0</v>
      </c>
      <c r="C133" s="135">
        <v>70</v>
      </c>
      <c r="D133" s="136">
        <v>0.32236842105263158</v>
      </c>
      <c r="E133" s="137">
        <v>55</v>
      </c>
      <c r="F133" s="138">
        <f t="shared" si="1"/>
        <v>125</v>
      </c>
    </row>
    <row r="134" spans="1:6" x14ac:dyDescent="0.2">
      <c r="A134" s="133" t="s">
        <v>222</v>
      </c>
      <c r="B134" s="134">
        <v>0.30334261838440113</v>
      </c>
      <c r="C134" s="135">
        <v>112</v>
      </c>
      <c r="D134" s="136">
        <v>0.34743202416918428</v>
      </c>
      <c r="E134" s="137">
        <v>55</v>
      </c>
      <c r="F134" s="138">
        <f t="shared" si="1"/>
        <v>167</v>
      </c>
    </row>
    <row r="135" spans="1:6" x14ac:dyDescent="0.2">
      <c r="A135" s="133" t="s">
        <v>223</v>
      </c>
      <c r="B135" s="134">
        <v>0.20833333333333334</v>
      </c>
      <c r="C135" s="135">
        <v>98</v>
      </c>
      <c r="D135" s="136">
        <v>0.89333333333333331</v>
      </c>
      <c r="E135" s="137">
        <v>110</v>
      </c>
      <c r="F135" s="138">
        <f t="shared" si="1"/>
        <v>208</v>
      </c>
    </row>
    <row r="136" spans="1:6" x14ac:dyDescent="0.2">
      <c r="A136" s="133" t="s">
        <v>224</v>
      </c>
      <c r="B136" s="134">
        <v>0.36918683709545824</v>
      </c>
      <c r="C136" s="135">
        <v>112</v>
      </c>
      <c r="D136" s="136">
        <v>0.49474237644584645</v>
      </c>
      <c r="E136" s="137">
        <v>77</v>
      </c>
      <c r="F136" s="138">
        <f t="shared" ref="F136:F199" si="2">C136+E136</f>
        <v>189</v>
      </c>
    </row>
    <row r="137" spans="1:6" x14ac:dyDescent="0.2">
      <c r="A137" s="133" t="s">
        <v>225</v>
      </c>
      <c r="B137" s="134">
        <v>6.1797752808988762E-2</v>
      </c>
      <c r="C137" s="135">
        <v>70</v>
      </c>
      <c r="D137" s="136">
        <v>0.65361445783132532</v>
      </c>
      <c r="E137" s="137">
        <v>88</v>
      </c>
      <c r="F137" s="138">
        <f t="shared" si="2"/>
        <v>158</v>
      </c>
    </row>
    <row r="138" spans="1:6" x14ac:dyDescent="0.2">
      <c r="A138" s="133" t="s">
        <v>226</v>
      </c>
      <c r="B138" s="134">
        <v>0.1227255129694154</v>
      </c>
      <c r="C138" s="135">
        <v>84</v>
      </c>
      <c r="D138" s="136">
        <v>0.59382151029748287</v>
      </c>
      <c r="E138" s="137">
        <v>88</v>
      </c>
      <c r="F138" s="138">
        <f t="shared" si="2"/>
        <v>172</v>
      </c>
    </row>
    <row r="139" spans="1:6" x14ac:dyDescent="0.2">
      <c r="A139" s="133" t="s">
        <v>227</v>
      </c>
      <c r="B139" s="134">
        <v>0.3186195826645265</v>
      </c>
      <c r="C139" s="135">
        <v>112</v>
      </c>
      <c r="D139" s="136">
        <v>0.75661375661375663</v>
      </c>
      <c r="E139" s="137">
        <v>99</v>
      </c>
      <c r="F139" s="138">
        <f t="shared" si="2"/>
        <v>211</v>
      </c>
    </row>
    <row r="140" spans="1:6" x14ac:dyDescent="0.2">
      <c r="A140" s="133" t="s">
        <v>228</v>
      </c>
      <c r="B140" s="134">
        <v>0.16641121086052113</v>
      </c>
      <c r="C140" s="135">
        <v>84</v>
      </c>
      <c r="D140" s="136">
        <v>0.29118250170881749</v>
      </c>
      <c r="E140" s="137">
        <v>55</v>
      </c>
      <c r="F140" s="138">
        <f t="shared" si="2"/>
        <v>139</v>
      </c>
    </row>
    <row r="141" spans="1:6" x14ac:dyDescent="0.2">
      <c r="A141" s="133" t="s">
        <v>229</v>
      </c>
      <c r="B141" s="134">
        <v>7.2029934518241343E-2</v>
      </c>
      <c r="C141" s="135">
        <v>70</v>
      </c>
      <c r="D141" s="136">
        <v>0.3636946760744067</v>
      </c>
      <c r="E141" s="137">
        <v>66</v>
      </c>
      <c r="F141" s="138">
        <f t="shared" si="2"/>
        <v>136</v>
      </c>
    </row>
    <row r="142" spans="1:6" x14ac:dyDescent="0.2">
      <c r="A142" s="133" t="s">
        <v>230</v>
      </c>
      <c r="B142" s="134">
        <v>8.429626823261982E-2</v>
      </c>
      <c r="C142" s="135">
        <v>70</v>
      </c>
      <c r="D142" s="136">
        <v>0.37319316688567672</v>
      </c>
      <c r="E142" s="137">
        <v>66</v>
      </c>
      <c r="F142" s="138">
        <f t="shared" si="2"/>
        <v>136</v>
      </c>
    </row>
    <row r="143" spans="1:6" x14ac:dyDescent="0.2">
      <c r="A143" s="133" t="s">
        <v>231</v>
      </c>
      <c r="B143" s="134">
        <v>0.1</v>
      </c>
      <c r="C143" s="135">
        <v>84</v>
      </c>
      <c r="D143" s="136">
        <v>0.62222222222222223</v>
      </c>
      <c r="E143" s="137">
        <v>88</v>
      </c>
      <c r="F143" s="138">
        <f t="shared" si="2"/>
        <v>172</v>
      </c>
    </row>
    <row r="144" spans="1:6" x14ac:dyDescent="0.2">
      <c r="A144" s="133" t="s">
        <v>232</v>
      </c>
      <c r="B144" s="134">
        <v>8.1241283124128316E-2</v>
      </c>
      <c r="C144" s="135">
        <v>70</v>
      </c>
      <c r="D144" s="136">
        <v>0.7056043214044565</v>
      </c>
      <c r="E144" s="137">
        <v>99</v>
      </c>
      <c r="F144" s="138">
        <f t="shared" si="2"/>
        <v>169</v>
      </c>
    </row>
    <row r="145" spans="1:6" x14ac:dyDescent="0.2">
      <c r="A145" s="133" t="s">
        <v>233</v>
      </c>
      <c r="B145" s="134">
        <v>0.21478060046189376</v>
      </c>
      <c r="C145" s="135">
        <v>98</v>
      </c>
      <c r="D145" s="136">
        <v>0.49390243902439024</v>
      </c>
      <c r="E145" s="137">
        <v>77</v>
      </c>
      <c r="F145" s="138">
        <f t="shared" si="2"/>
        <v>175</v>
      </c>
    </row>
    <row r="146" spans="1:6" x14ac:dyDescent="0.2">
      <c r="A146" s="133" t="s">
        <v>234</v>
      </c>
      <c r="B146" s="134">
        <v>0.10764430577223089</v>
      </c>
      <c r="C146" s="135">
        <v>84</v>
      </c>
      <c r="D146" s="136">
        <v>0.58561503882304866</v>
      </c>
      <c r="E146" s="137">
        <v>88</v>
      </c>
      <c r="F146" s="138">
        <f t="shared" si="2"/>
        <v>172</v>
      </c>
    </row>
    <row r="147" spans="1:6" x14ac:dyDescent="0.2">
      <c r="A147" s="133" t="s">
        <v>235</v>
      </c>
      <c r="B147" s="134">
        <v>0.24452554744525548</v>
      </c>
      <c r="C147" s="135">
        <v>98</v>
      </c>
      <c r="D147" s="136">
        <v>0.78947368421052633</v>
      </c>
      <c r="E147" s="137">
        <v>99</v>
      </c>
      <c r="F147" s="138">
        <f t="shared" si="2"/>
        <v>197</v>
      </c>
    </row>
    <row r="148" spans="1:6" x14ac:dyDescent="0.2">
      <c r="A148" s="133" t="s">
        <v>236</v>
      </c>
      <c r="B148" s="134">
        <v>6.5189671660822443E-2</v>
      </c>
      <c r="C148" s="135">
        <v>70</v>
      </c>
      <c r="D148" s="136">
        <v>0.64532924961715166</v>
      </c>
      <c r="E148" s="137">
        <v>88</v>
      </c>
      <c r="F148" s="138">
        <f t="shared" si="2"/>
        <v>158</v>
      </c>
    </row>
    <row r="149" spans="1:6" x14ac:dyDescent="0.2">
      <c r="A149" s="133" t="s">
        <v>237</v>
      </c>
      <c r="B149" s="134">
        <v>0.64825174825174825</v>
      </c>
      <c r="C149" s="135">
        <v>140</v>
      </c>
      <c r="D149" s="136">
        <v>0.37769784172661869</v>
      </c>
      <c r="E149" s="137">
        <v>66</v>
      </c>
      <c r="F149" s="138">
        <f t="shared" si="2"/>
        <v>206</v>
      </c>
    </row>
    <row r="150" spans="1:6" x14ac:dyDescent="0.2">
      <c r="A150" s="133" t="s">
        <v>238</v>
      </c>
      <c r="B150" s="134">
        <v>0.52268041237113405</v>
      </c>
      <c r="C150" s="135">
        <v>140</v>
      </c>
      <c r="D150" s="136">
        <v>0.54112554112554112</v>
      </c>
      <c r="E150" s="137">
        <v>77</v>
      </c>
      <c r="F150" s="138">
        <f t="shared" si="2"/>
        <v>217</v>
      </c>
    </row>
    <row r="151" spans="1:6" x14ac:dyDescent="0.2">
      <c r="A151" s="133" t="s">
        <v>239</v>
      </c>
      <c r="B151" s="134">
        <v>0.28661188980183666</v>
      </c>
      <c r="C151" s="135">
        <v>98</v>
      </c>
      <c r="D151" s="136">
        <v>0.70496894409937894</v>
      </c>
      <c r="E151" s="137">
        <v>99</v>
      </c>
      <c r="F151" s="138">
        <f t="shared" si="2"/>
        <v>197</v>
      </c>
    </row>
    <row r="152" spans="1:6" x14ac:dyDescent="0.2">
      <c r="A152" s="133" t="s">
        <v>240</v>
      </c>
      <c r="B152" s="134">
        <v>3.8873239436619716E-2</v>
      </c>
      <c r="C152" s="135">
        <v>70</v>
      </c>
      <c r="D152" s="136">
        <v>0.81276005547850205</v>
      </c>
      <c r="E152" s="137">
        <v>110</v>
      </c>
      <c r="F152" s="138">
        <f t="shared" si="2"/>
        <v>180</v>
      </c>
    </row>
    <row r="153" spans="1:6" x14ac:dyDescent="0.2">
      <c r="A153" s="133" t="s">
        <v>241</v>
      </c>
      <c r="B153" s="134">
        <v>0.15135649690623512</v>
      </c>
      <c r="C153" s="135">
        <v>84</v>
      </c>
      <c r="D153" s="136">
        <v>0.39881593110871905</v>
      </c>
      <c r="E153" s="137">
        <v>66</v>
      </c>
      <c r="F153" s="138">
        <f t="shared" si="2"/>
        <v>150</v>
      </c>
    </row>
    <row r="154" spans="1:6" x14ac:dyDescent="0.2">
      <c r="A154" s="133" t="s">
        <v>242</v>
      </c>
      <c r="B154" s="134">
        <v>0.24029524330235102</v>
      </c>
      <c r="C154" s="135">
        <v>98</v>
      </c>
      <c r="D154" s="136">
        <v>0.62590299277605776</v>
      </c>
      <c r="E154" s="137">
        <v>88</v>
      </c>
      <c r="F154" s="138">
        <f t="shared" si="2"/>
        <v>186</v>
      </c>
    </row>
    <row r="155" spans="1:6" x14ac:dyDescent="0.2">
      <c r="A155" s="133" t="s">
        <v>243</v>
      </c>
      <c r="B155" s="134">
        <v>0.14817320703653586</v>
      </c>
      <c r="C155" s="135">
        <v>84</v>
      </c>
      <c r="D155" s="136">
        <v>0.68469860896445134</v>
      </c>
      <c r="E155" s="137">
        <v>99</v>
      </c>
      <c r="F155" s="138">
        <f t="shared" si="2"/>
        <v>183</v>
      </c>
    </row>
    <row r="156" spans="1:6" x14ac:dyDescent="0.2">
      <c r="A156" s="133" t="s">
        <v>244</v>
      </c>
      <c r="B156" s="134">
        <v>0.45219638242894056</v>
      </c>
      <c r="C156" s="135">
        <v>126</v>
      </c>
      <c r="D156" s="136">
        <v>0.2847058823529412</v>
      </c>
      <c r="E156" s="137">
        <v>55</v>
      </c>
      <c r="F156" s="138">
        <f t="shared" si="2"/>
        <v>181</v>
      </c>
    </row>
    <row r="157" spans="1:6" x14ac:dyDescent="0.2">
      <c r="A157" s="133" t="s">
        <v>245</v>
      </c>
      <c r="B157" s="134">
        <v>0.24757761518686969</v>
      </c>
      <c r="C157" s="135">
        <v>98</v>
      </c>
      <c r="D157" s="136">
        <v>0.26430298146655923</v>
      </c>
      <c r="E157" s="137">
        <v>55</v>
      </c>
      <c r="F157" s="138">
        <f t="shared" si="2"/>
        <v>153</v>
      </c>
    </row>
    <row r="158" spans="1:6" x14ac:dyDescent="0.2">
      <c r="A158" s="133" t="s">
        <v>246</v>
      </c>
      <c r="B158" s="134">
        <v>9.056603773584905E-2</v>
      </c>
      <c r="C158" s="135">
        <v>70</v>
      </c>
      <c r="D158" s="136">
        <v>0.52124833997343956</v>
      </c>
      <c r="E158" s="137">
        <v>77</v>
      </c>
      <c r="F158" s="138">
        <f t="shared" si="2"/>
        <v>147</v>
      </c>
    </row>
    <row r="159" spans="1:6" x14ac:dyDescent="0.2">
      <c r="A159" s="133" t="s">
        <v>247</v>
      </c>
      <c r="B159" s="134">
        <v>0.13529718456725756</v>
      </c>
      <c r="C159" s="135">
        <v>84</v>
      </c>
      <c r="D159" s="136">
        <v>0.78761061946902655</v>
      </c>
      <c r="E159" s="137">
        <v>99</v>
      </c>
      <c r="F159" s="138">
        <f t="shared" si="2"/>
        <v>183</v>
      </c>
    </row>
    <row r="160" spans="1:6" x14ac:dyDescent="0.2">
      <c r="A160" s="133" t="s">
        <v>248</v>
      </c>
      <c r="B160" s="134">
        <v>0.24727668845315903</v>
      </c>
      <c r="C160" s="135">
        <v>98</v>
      </c>
      <c r="D160" s="136">
        <v>0.60790273556231</v>
      </c>
      <c r="E160" s="137">
        <v>88</v>
      </c>
      <c r="F160" s="138">
        <f t="shared" si="2"/>
        <v>186</v>
      </c>
    </row>
    <row r="161" spans="1:6" x14ac:dyDescent="0.2">
      <c r="A161" s="133" t="s">
        <v>249</v>
      </c>
      <c r="B161" s="134">
        <v>9.2105263157894732E-2</v>
      </c>
      <c r="C161" s="135">
        <v>70</v>
      </c>
      <c r="D161" s="136">
        <v>0.53333333333333333</v>
      </c>
      <c r="E161" s="137">
        <v>77</v>
      </c>
      <c r="F161" s="138">
        <f t="shared" si="2"/>
        <v>147</v>
      </c>
    </row>
    <row r="162" spans="1:6" x14ac:dyDescent="0.2">
      <c r="A162" s="133" t="s">
        <v>250</v>
      </c>
      <c r="B162" s="134">
        <v>0.27083333333333331</v>
      </c>
      <c r="C162" s="135">
        <v>98</v>
      </c>
      <c r="D162" s="136">
        <v>0.64210526315789473</v>
      </c>
      <c r="E162" s="137">
        <v>88</v>
      </c>
      <c r="F162" s="138">
        <f t="shared" si="2"/>
        <v>186</v>
      </c>
    </row>
    <row r="163" spans="1:6" x14ac:dyDescent="0.2">
      <c r="A163" s="133" t="s">
        <v>251</v>
      </c>
      <c r="B163" s="134">
        <v>0.39403427818061965</v>
      </c>
      <c r="C163" s="135">
        <v>112</v>
      </c>
      <c r="D163" s="136">
        <v>0.54586273252084672</v>
      </c>
      <c r="E163" s="137">
        <v>77</v>
      </c>
      <c r="F163" s="138">
        <f t="shared" si="2"/>
        <v>189</v>
      </c>
    </row>
    <row r="164" spans="1:6" x14ac:dyDescent="0.2">
      <c r="A164" s="133" t="s">
        <v>252</v>
      </c>
      <c r="B164" s="134">
        <v>0.29189189189189191</v>
      </c>
      <c r="C164" s="135">
        <v>112</v>
      </c>
      <c r="D164" s="136">
        <v>0.66666666666666663</v>
      </c>
      <c r="E164" s="137">
        <v>88</v>
      </c>
      <c r="F164" s="138">
        <f t="shared" si="2"/>
        <v>200</v>
      </c>
    </row>
    <row r="165" spans="1:6" x14ac:dyDescent="0.2">
      <c r="A165" s="133" t="s">
        <v>253</v>
      </c>
      <c r="B165" s="134">
        <v>0.10655737704918032</v>
      </c>
      <c r="C165" s="135">
        <v>84</v>
      </c>
      <c r="D165" s="136">
        <v>0.50368550368550369</v>
      </c>
      <c r="E165" s="137">
        <v>77</v>
      </c>
      <c r="F165" s="138">
        <f t="shared" si="2"/>
        <v>161</v>
      </c>
    </row>
    <row r="166" spans="1:6" x14ac:dyDescent="0.2">
      <c r="A166" s="133" t="s">
        <v>254</v>
      </c>
      <c r="B166" s="134">
        <v>6.9255663430420708E-2</v>
      </c>
      <c r="C166" s="135">
        <v>70</v>
      </c>
      <c r="D166" s="136">
        <v>0.100990099009901</v>
      </c>
      <c r="E166" s="137">
        <v>55</v>
      </c>
      <c r="F166" s="138">
        <f t="shared" si="2"/>
        <v>125</v>
      </c>
    </row>
    <row r="167" spans="1:6" x14ac:dyDescent="0.2">
      <c r="A167" s="133" t="s">
        <v>255</v>
      </c>
      <c r="B167" s="134">
        <v>0.30684326710816778</v>
      </c>
      <c r="C167" s="135">
        <v>112</v>
      </c>
      <c r="D167" s="136">
        <v>0.66080000000000005</v>
      </c>
      <c r="E167" s="137">
        <v>88</v>
      </c>
      <c r="F167" s="138">
        <f t="shared" si="2"/>
        <v>200</v>
      </c>
    </row>
    <row r="168" spans="1:6" x14ac:dyDescent="0.2">
      <c r="A168" s="133" t="s">
        <v>256</v>
      </c>
      <c r="B168" s="134">
        <v>2.345813267049868E-2</v>
      </c>
      <c r="C168" s="135">
        <v>70</v>
      </c>
      <c r="D168" s="136">
        <v>0.80520419226599205</v>
      </c>
      <c r="E168" s="137">
        <v>110</v>
      </c>
      <c r="F168" s="138">
        <f t="shared" si="2"/>
        <v>180</v>
      </c>
    </row>
    <row r="169" spans="1:6" x14ac:dyDescent="0.2">
      <c r="A169" s="133" t="s">
        <v>257</v>
      </c>
      <c r="B169" s="134">
        <v>0.2963310123192287</v>
      </c>
      <c r="C169" s="135">
        <v>112</v>
      </c>
      <c r="D169" s="136">
        <v>0.44731296101159113</v>
      </c>
      <c r="E169" s="137">
        <v>66</v>
      </c>
      <c r="F169" s="138">
        <f t="shared" si="2"/>
        <v>178</v>
      </c>
    </row>
    <row r="170" spans="1:6" x14ac:dyDescent="0.2">
      <c r="A170" s="133" t="s">
        <v>258</v>
      </c>
      <c r="B170" s="134">
        <v>0</v>
      </c>
      <c r="C170" s="135">
        <v>70</v>
      </c>
      <c r="D170" s="136">
        <v>0.76666666666666672</v>
      </c>
      <c r="E170" s="137">
        <v>99</v>
      </c>
      <c r="F170" s="138">
        <f t="shared" si="2"/>
        <v>169</v>
      </c>
    </row>
    <row r="171" spans="1:6" x14ac:dyDescent="0.2">
      <c r="A171" s="133" t="s">
        <v>259</v>
      </c>
      <c r="B171" s="134">
        <v>0.1223021582733813</v>
      </c>
      <c r="C171" s="135">
        <v>84</v>
      </c>
      <c r="D171" s="136">
        <v>0.48587570621468928</v>
      </c>
      <c r="E171" s="137">
        <v>77</v>
      </c>
      <c r="F171" s="138">
        <f t="shared" si="2"/>
        <v>161</v>
      </c>
    </row>
    <row r="172" spans="1:6" x14ac:dyDescent="0.2">
      <c r="A172" s="133" t="s">
        <v>260</v>
      </c>
      <c r="B172" s="134">
        <v>0.20867052023121388</v>
      </c>
      <c r="C172" s="135">
        <v>98</v>
      </c>
      <c r="D172" s="136">
        <v>0.39782608695652172</v>
      </c>
      <c r="E172" s="137">
        <v>66</v>
      </c>
      <c r="F172" s="138">
        <f t="shared" si="2"/>
        <v>164</v>
      </c>
    </row>
    <row r="173" spans="1:6" x14ac:dyDescent="0.2">
      <c r="A173" s="133" t="s">
        <v>261</v>
      </c>
      <c r="B173" s="134">
        <v>8.4789796882380725E-2</v>
      </c>
      <c r="C173" s="135">
        <v>70</v>
      </c>
      <c r="D173" s="136">
        <v>0.20164046479835954</v>
      </c>
      <c r="E173" s="137">
        <v>55</v>
      </c>
      <c r="F173" s="138">
        <f t="shared" si="2"/>
        <v>125</v>
      </c>
    </row>
    <row r="174" spans="1:6" x14ac:dyDescent="0.2">
      <c r="A174" s="133" t="s">
        <v>262</v>
      </c>
      <c r="B174" s="134">
        <v>0.13600498338870431</v>
      </c>
      <c r="C174" s="135">
        <v>84</v>
      </c>
      <c r="D174" s="136">
        <v>0.28474275576581903</v>
      </c>
      <c r="E174" s="137">
        <v>55</v>
      </c>
      <c r="F174" s="138">
        <f t="shared" si="2"/>
        <v>139</v>
      </c>
    </row>
    <row r="175" spans="1:6" x14ac:dyDescent="0.2">
      <c r="A175" s="133" t="s">
        <v>263</v>
      </c>
      <c r="B175" s="134">
        <v>5.9726962457337884E-2</v>
      </c>
      <c r="C175" s="135">
        <v>70</v>
      </c>
      <c r="D175" s="136">
        <v>0.63684210526315788</v>
      </c>
      <c r="E175" s="137">
        <v>88</v>
      </c>
      <c r="F175" s="138">
        <f t="shared" si="2"/>
        <v>158</v>
      </c>
    </row>
    <row r="176" spans="1:6" x14ac:dyDescent="0.2">
      <c r="A176" s="133" t="s">
        <v>264</v>
      </c>
      <c r="B176" s="134">
        <v>5.4255848680935789E-2</v>
      </c>
      <c r="C176" s="135">
        <v>70</v>
      </c>
      <c r="D176" s="136">
        <v>0.62218268090154216</v>
      </c>
      <c r="E176" s="137">
        <v>88</v>
      </c>
      <c r="F176" s="138">
        <f t="shared" si="2"/>
        <v>158</v>
      </c>
    </row>
    <row r="177" spans="1:6" x14ac:dyDescent="0.2">
      <c r="A177" s="133" t="s">
        <v>265</v>
      </c>
      <c r="B177" s="134">
        <v>0.12</v>
      </c>
      <c r="C177" s="135">
        <v>84</v>
      </c>
      <c r="D177" s="136">
        <v>0.46153846153846156</v>
      </c>
      <c r="E177" s="137">
        <v>77</v>
      </c>
      <c r="F177" s="138">
        <f t="shared" si="2"/>
        <v>161</v>
      </c>
    </row>
    <row r="178" spans="1:6" x14ac:dyDescent="0.2">
      <c r="A178" s="133" t="s">
        <v>266</v>
      </c>
      <c r="B178" s="134">
        <v>0.53954305799648505</v>
      </c>
      <c r="C178" s="135">
        <v>140</v>
      </c>
      <c r="D178" s="136">
        <v>0.47286821705426357</v>
      </c>
      <c r="E178" s="137">
        <v>77</v>
      </c>
      <c r="F178" s="138">
        <f t="shared" si="2"/>
        <v>217</v>
      </c>
    </row>
    <row r="179" spans="1:6" x14ac:dyDescent="0.2">
      <c r="A179" s="133" t="s">
        <v>267</v>
      </c>
      <c r="B179" s="134">
        <v>6.5502183406113537E-2</v>
      </c>
      <c r="C179" s="135">
        <v>70</v>
      </c>
      <c r="D179" s="136">
        <v>0.6071428571428571</v>
      </c>
      <c r="E179" s="137">
        <v>88</v>
      </c>
      <c r="F179" s="138">
        <f t="shared" si="2"/>
        <v>158</v>
      </c>
    </row>
    <row r="180" spans="1:6" x14ac:dyDescent="0.2">
      <c r="A180" s="133" t="s">
        <v>268</v>
      </c>
      <c r="B180" s="134">
        <v>0.10851581508515815</v>
      </c>
      <c r="C180" s="135">
        <v>84</v>
      </c>
      <c r="D180" s="136">
        <v>0.70253164556962022</v>
      </c>
      <c r="E180" s="137">
        <v>99</v>
      </c>
      <c r="F180" s="138">
        <f t="shared" si="2"/>
        <v>183</v>
      </c>
    </row>
    <row r="181" spans="1:6" x14ac:dyDescent="0.2">
      <c r="A181" s="133" t="s">
        <v>269</v>
      </c>
      <c r="B181" s="134">
        <v>0.12734641638225255</v>
      </c>
      <c r="C181" s="135">
        <v>84</v>
      </c>
      <c r="D181" s="136">
        <v>0.3007518796992481</v>
      </c>
      <c r="E181" s="137">
        <v>55</v>
      </c>
      <c r="F181" s="138">
        <f t="shared" si="2"/>
        <v>139</v>
      </c>
    </row>
    <row r="182" spans="1:6" x14ac:dyDescent="0.2">
      <c r="A182" s="133" t="s">
        <v>270</v>
      </c>
      <c r="B182" s="134">
        <v>0</v>
      </c>
      <c r="C182" s="135">
        <v>70</v>
      </c>
      <c r="D182" s="136">
        <v>0.46694214876033058</v>
      </c>
      <c r="E182" s="137">
        <v>77</v>
      </c>
      <c r="F182" s="138">
        <f t="shared" si="2"/>
        <v>147</v>
      </c>
    </row>
    <row r="183" spans="1:6" x14ac:dyDescent="0.2">
      <c r="A183" s="133" t="s">
        <v>271</v>
      </c>
      <c r="B183" s="134">
        <v>0.14219285364659814</v>
      </c>
      <c r="C183" s="135">
        <v>84</v>
      </c>
      <c r="D183" s="136">
        <v>0.72616136919315399</v>
      </c>
      <c r="E183" s="137">
        <v>99</v>
      </c>
      <c r="F183" s="138">
        <f t="shared" si="2"/>
        <v>183</v>
      </c>
    </row>
    <row r="184" spans="1:6" x14ac:dyDescent="0.2">
      <c r="A184" s="133" t="s">
        <v>272</v>
      </c>
      <c r="B184" s="134">
        <v>0.32041049030786772</v>
      </c>
      <c r="C184" s="135">
        <v>112</v>
      </c>
      <c r="D184" s="136">
        <v>0.52068965517241383</v>
      </c>
      <c r="E184" s="137">
        <v>77</v>
      </c>
      <c r="F184" s="138">
        <f t="shared" si="2"/>
        <v>189</v>
      </c>
    </row>
    <row r="185" spans="1:6" x14ac:dyDescent="0.2">
      <c r="A185" s="133" t="s">
        <v>273</v>
      </c>
      <c r="B185" s="134">
        <v>0.10689948892674617</v>
      </c>
      <c r="C185" s="135">
        <v>84</v>
      </c>
      <c r="D185" s="136">
        <v>0.48293299620733249</v>
      </c>
      <c r="E185" s="137">
        <v>77</v>
      </c>
      <c r="F185" s="138">
        <f t="shared" si="2"/>
        <v>161</v>
      </c>
    </row>
    <row r="186" spans="1:6" x14ac:dyDescent="0.2">
      <c r="A186" s="133" t="s">
        <v>274</v>
      </c>
      <c r="B186" s="134">
        <v>0.23920265780730898</v>
      </c>
      <c r="C186" s="135">
        <v>98</v>
      </c>
      <c r="D186" s="136">
        <v>0.39273927392739272</v>
      </c>
      <c r="E186" s="137">
        <v>66</v>
      </c>
      <c r="F186" s="138">
        <f t="shared" si="2"/>
        <v>164</v>
      </c>
    </row>
    <row r="187" spans="1:6" x14ac:dyDescent="0.2">
      <c r="A187" s="133" t="s">
        <v>275</v>
      </c>
      <c r="B187" s="134">
        <v>0.39149888143176736</v>
      </c>
      <c r="C187" s="135">
        <v>112</v>
      </c>
      <c r="D187" s="136">
        <v>0.75203252032520329</v>
      </c>
      <c r="E187" s="137">
        <v>99</v>
      </c>
      <c r="F187" s="138">
        <f t="shared" si="2"/>
        <v>211</v>
      </c>
    </row>
    <row r="188" spans="1:6" x14ac:dyDescent="0.2">
      <c r="A188" s="133" t="s">
        <v>276</v>
      </c>
      <c r="B188" s="134">
        <v>0.11540093338990241</v>
      </c>
      <c r="C188" s="135">
        <v>84</v>
      </c>
      <c r="D188" s="136">
        <v>0.76225234619395199</v>
      </c>
      <c r="E188" s="137">
        <v>99</v>
      </c>
      <c r="F188" s="138">
        <f t="shared" si="2"/>
        <v>183</v>
      </c>
    </row>
    <row r="189" spans="1:6" x14ac:dyDescent="0.2">
      <c r="A189" s="133" t="s">
        <v>277</v>
      </c>
      <c r="B189" s="134">
        <v>0.14297188755020079</v>
      </c>
      <c r="C189" s="135">
        <v>84</v>
      </c>
      <c r="D189" s="136">
        <v>0.41192787794729541</v>
      </c>
      <c r="E189" s="137">
        <v>66</v>
      </c>
      <c r="F189" s="138">
        <f t="shared" si="2"/>
        <v>150</v>
      </c>
    </row>
    <row r="190" spans="1:6" x14ac:dyDescent="0.2">
      <c r="A190" s="133" t="s">
        <v>278</v>
      </c>
      <c r="B190" s="134">
        <v>0.24565756823821339</v>
      </c>
      <c r="C190" s="135">
        <v>98</v>
      </c>
      <c r="D190" s="136">
        <v>0.48427672955974843</v>
      </c>
      <c r="E190" s="137">
        <v>77</v>
      </c>
      <c r="F190" s="138">
        <f t="shared" si="2"/>
        <v>175</v>
      </c>
    </row>
    <row r="191" spans="1:6" x14ac:dyDescent="0.2">
      <c r="A191" s="133" t="s">
        <v>279</v>
      </c>
      <c r="B191" s="134">
        <v>7.3593073593073599E-2</v>
      </c>
      <c r="C191" s="135">
        <v>70</v>
      </c>
      <c r="D191" s="136">
        <v>0.6166666666666667</v>
      </c>
      <c r="E191" s="137">
        <v>88</v>
      </c>
      <c r="F191" s="138">
        <f t="shared" si="2"/>
        <v>158</v>
      </c>
    </row>
    <row r="192" spans="1:6" x14ac:dyDescent="0.2">
      <c r="A192" s="133" t="s">
        <v>280</v>
      </c>
      <c r="B192" s="134">
        <v>0.16666666666666666</v>
      </c>
      <c r="C192" s="135">
        <v>84</v>
      </c>
      <c r="D192" s="136">
        <v>0.6</v>
      </c>
      <c r="E192" s="137">
        <v>88</v>
      </c>
      <c r="F192" s="138">
        <f t="shared" si="2"/>
        <v>172</v>
      </c>
    </row>
    <row r="193" spans="1:6" x14ac:dyDescent="0.2">
      <c r="A193" s="133" t="s">
        <v>281</v>
      </c>
      <c r="B193" s="134">
        <v>0.12379474675828439</v>
      </c>
      <c r="C193" s="135">
        <v>84</v>
      </c>
      <c r="D193" s="136">
        <v>9.0909090909090912E-2</v>
      </c>
      <c r="E193" s="137">
        <v>55</v>
      </c>
      <c r="F193" s="138">
        <f t="shared" si="2"/>
        <v>139</v>
      </c>
    </row>
    <row r="194" spans="1:6" x14ac:dyDescent="0.2">
      <c r="A194" s="133" t="s">
        <v>282</v>
      </c>
      <c r="B194" s="134">
        <v>7.5223006257489011E-2</v>
      </c>
      <c r="C194" s="135">
        <v>70</v>
      </c>
      <c r="D194" s="136">
        <v>0.54205946337926036</v>
      </c>
      <c r="E194" s="137">
        <v>77</v>
      </c>
      <c r="F194" s="138">
        <f t="shared" si="2"/>
        <v>147</v>
      </c>
    </row>
    <row r="195" spans="1:6" x14ac:dyDescent="0.2">
      <c r="A195" s="133" t="s">
        <v>283</v>
      </c>
      <c r="B195" s="134">
        <v>0.3</v>
      </c>
      <c r="C195" s="135">
        <v>112</v>
      </c>
      <c r="D195" s="136">
        <v>0.8666666666666667</v>
      </c>
      <c r="E195" s="137">
        <v>110</v>
      </c>
      <c r="F195" s="138">
        <f t="shared" si="2"/>
        <v>222</v>
      </c>
    </row>
    <row r="196" spans="1:6" x14ac:dyDescent="0.2">
      <c r="A196" s="133" t="s">
        <v>284</v>
      </c>
      <c r="B196" s="134">
        <v>0.23122238586156113</v>
      </c>
      <c r="C196" s="135">
        <v>98</v>
      </c>
      <c r="D196" s="136">
        <v>0.34704370179948585</v>
      </c>
      <c r="E196" s="137">
        <v>55</v>
      </c>
      <c r="F196" s="138">
        <f t="shared" si="2"/>
        <v>153</v>
      </c>
    </row>
    <row r="197" spans="1:6" x14ac:dyDescent="0.2">
      <c r="A197" s="133" t="s">
        <v>285</v>
      </c>
      <c r="B197" s="134">
        <v>0.31101583113456466</v>
      </c>
      <c r="C197" s="135">
        <v>112</v>
      </c>
      <c r="D197" s="136">
        <v>0.48074608904933813</v>
      </c>
      <c r="E197" s="137">
        <v>77</v>
      </c>
      <c r="F197" s="138">
        <f t="shared" si="2"/>
        <v>189</v>
      </c>
    </row>
    <row r="198" spans="1:6" x14ac:dyDescent="0.2">
      <c r="A198" s="133" t="s">
        <v>286</v>
      </c>
      <c r="B198" s="134">
        <v>0.39534883720930231</v>
      </c>
      <c r="C198" s="135">
        <v>126</v>
      </c>
      <c r="D198" s="136">
        <v>0.74358974358974361</v>
      </c>
      <c r="E198" s="137">
        <v>99</v>
      </c>
      <c r="F198" s="138">
        <f t="shared" si="2"/>
        <v>225</v>
      </c>
    </row>
    <row r="199" spans="1:6" x14ac:dyDescent="0.2">
      <c r="A199" s="133" t="s">
        <v>287</v>
      </c>
      <c r="B199" s="134">
        <v>0.12994935543278086</v>
      </c>
      <c r="C199" s="135">
        <v>84</v>
      </c>
      <c r="D199" s="136">
        <v>0.53512320706141969</v>
      </c>
      <c r="E199" s="137">
        <v>77</v>
      </c>
      <c r="F199" s="138">
        <f t="shared" si="2"/>
        <v>161</v>
      </c>
    </row>
    <row r="200" spans="1:6" x14ac:dyDescent="0.2">
      <c r="A200" s="133" t="s">
        <v>288</v>
      </c>
      <c r="B200" s="134">
        <v>0.27095292766934559</v>
      </c>
      <c r="C200" s="135">
        <v>98</v>
      </c>
      <c r="D200" s="136">
        <v>0.61717612809315869</v>
      </c>
      <c r="E200" s="137">
        <v>88</v>
      </c>
      <c r="F200" s="138">
        <f t="shared" ref="F200:F217" si="3">C200+E200</f>
        <v>186</v>
      </c>
    </row>
    <row r="201" spans="1:6" x14ac:dyDescent="0.2">
      <c r="A201" s="133" t="s">
        <v>289</v>
      </c>
      <c r="B201" s="134">
        <v>0.16796166796166795</v>
      </c>
      <c r="C201" s="135">
        <v>84</v>
      </c>
      <c r="D201" s="136">
        <v>0.56395348837209303</v>
      </c>
      <c r="E201" s="137">
        <v>77</v>
      </c>
      <c r="F201" s="138">
        <f t="shared" si="3"/>
        <v>161</v>
      </c>
    </row>
    <row r="202" spans="1:6" x14ac:dyDescent="0.2">
      <c r="A202" s="133" t="s">
        <v>290</v>
      </c>
      <c r="B202" s="134">
        <v>0.11270491803278689</v>
      </c>
      <c r="C202" s="135">
        <v>84</v>
      </c>
      <c r="D202" s="136">
        <v>0.45622119815668205</v>
      </c>
      <c r="E202" s="137">
        <v>77</v>
      </c>
      <c r="F202" s="138">
        <f t="shared" si="3"/>
        <v>161</v>
      </c>
    </row>
    <row r="203" spans="1:6" x14ac:dyDescent="0.2">
      <c r="A203" s="133" t="s">
        <v>291</v>
      </c>
      <c r="B203" s="134">
        <v>0</v>
      </c>
      <c r="C203" s="135">
        <v>70</v>
      </c>
      <c r="D203" s="136">
        <v>0.68</v>
      </c>
      <c r="E203" s="137">
        <v>99</v>
      </c>
      <c r="F203" s="138">
        <f t="shared" si="3"/>
        <v>169</v>
      </c>
    </row>
    <row r="204" spans="1:6" x14ac:dyDescent="0.2">
      <c r="A204" s="133" t="s">
        <v>292</v>
      </c>
      <c r="B204" s="134">
        <v>0.2073094867807154</v>
      </c>
      <c r="C204" s="135">
        <v>98</v>
      </c>
      <c r="D204" s="136">
        <v>0.61864406779661019</v>
      </c>
      <c r="E204" s="137">
        <v>88</v>
      </c>
      <c r="F204" s="138">
        <f t="shared" si="3"/>
        <v>186</v>
      </c>
    </row>
    <row r="205" spans="1:6" x14ac:dyDescent="0.2">
      <c r="A205" s="133" t="s">
        <v>293</v>
      </c>
      <c r="B205" s="134">
        <v>0.31671554252199413</v>
      </c>
      <c r="C205" s="135">
        <v>112</v>
      </c>
      <c r="D205" s="136">
        <v>0.625</v>
      </c>
      <c r="E205" s="137">
        <v>88</v>
      </c>
      <c r="F205" s="138">
        <f t="shared" si="3"/>
        <v>200</v>
      </c>
    </row>
    <row r="206" spans="1:6" x14ac:dyDescent="0.2">
      <c r="A206" s="133" t="s">
        <v>294</v>
      </c>
      <c r="B206" s="134">
        <v>0.101709831531305</v>
      </c>
      <c r="C206" s="135">
        <v>84</v>
      </c>
      <c r="D206" s="136">
        <v>0.660300136425648</v>
      </c>
      <c r="E206" s="137">
        <v>88</v>
      </c>
      <c r="F206" s="138">
        <f t="shared" si="3"/>
        <v>172</v>
      </c>
    </row>
    <row r="207" spans="1:6" x14ac:dyDescent="0.2">
      <c r="A207" s="133" t="s">
        <v>295</v>
      </c>
      <c r="B207" s="134">
        <v>0.43089430894308944</v>
      </c>
      <c r="C207" s="135">
        <v>126</v>
      </c>
      <c r="D207" s="136">
        <v>0.46376811594202899</v>
      </c>
      <c r="E207" s="137">
        <v>77</v>
      </c>
      <c r="F207" s="138">
        <f t="shared" si="3"/>
        <v>203</v>
      </c>
    </row>
    <row r="208" spans="1:6" x14ac:dyDescent="0.2">
      <c r="A208" s="133" t="s">
        <v>296</v>
      </c>
      <c r="B208" s="134">
        <v>0</v>
      </c>
      <c r="C208" s="135">
        <v>70</v>
      </c>
      <c r="D208" s="136">
        <v>0.80392156862745101</v>
      </c>
      <c r="E208" s="137">
        <v>110</v>
      </c>
      <c r="F208" s="138">
        <f t="shared" si="3"/>
        <v>180</v>
      </c>
    </row>
    <row r="209" spans="1:6" x14ac:dyDescent="0.2">
      <c r="A209" s="133" t="s">
        <v>297</v>
      </c>
      <c r="B209" s="134">
        <v>0.23356009070294784</v>
      </c>
      <c r="C209" s="135">
        <v>98</v>
      </c>
      <c r="D209" s="136">
        <v>0.38613861386138615</v>
      </c>
      <c r="E209" s="137">
        <v>66</v>
      </c>
      <c r="F209" s="138">
        <f t="shared" si="3"/>
        <v>164</v>
      </c>
    </row>
    <row r="210" spans="1:6" x14ac:dyDescent="0.2">
      <c r="A210" s="133" t="s">
        <v>298</v>
      </c>
      <c r="B210" s="134">
        <v>0.33333333333333331</v>
      </c>
      <c r="C210" s="135">
        <v>112</v>
      </c>
      <c r="D210" s="136">
        <v>0.52066115702479343</v>
      </c>
      <c r="E210" s="137">
        <v>77</v>
      </c>
      <c r="F210" s="138">
        <f t="shared" si="3"/>
        <v>189</v>
      </c>
    </row>
    <row r="211" spans="1:6" x14ac:dyDescent="0.2">
      <c r="A211" s="133" t="s">
        <v>299</v>
      </c>
      <c r="B211" s="134">
        <v>0.35428571428571426</v>
      </c>
      <c r="C211" s="135">
        <v>112</v>
      </c>
      <c r="D211" s="136">
        <v>0.74509803921568629</v>
      </c>
      <c r="E211" s="137">
        <v>99</v>
      </c>
      <c r="F211" s="138">
        <f t="shared" si="3"/>
        <v>211</v>
      </c>
    </row>
    <row r="212" spans="1:6" x14ac:dyDescent="0.2">
      <c r="A212" s="133" t="s">
        <v>300</v>
      </c>
      <c r="B212" s="134">
        <v>0.12526096033402923</v>
      </c>
      <c r="C212" s="135">
        <v>84</v>
      </c>
      <c r="D212" s="136">
        <v>0.57857142857142863</v>
      </c>
      <c r="E212" s="137">
        <v>88</v>
      </c>
      <c r="F212" s="138">
        <f t="shared" si="3"/>
        <v>172</v>
      </c>
    </row>
    <row r="213" spans="1:6" x14ac:dyDescent="0.2">
      <c r="A213" s="133" t="s">
        <v>301</v>
      </c>
      <c r="B213" s="134">
        <v>0.52934898612593384</v>
      </c>
      <c r="C213" s="135">
        <v>140</v>
      </c>
      <c r="D213" s="136">
        <v>0.4120603015075377</v>
      </c>
      <c r="E213" s="137">
        <v>66</v>
      </c>
      <c r="F213" s="138">
        <f t="shared" si="3"/>
        <v>206</v>
      </c>
    </row>
    <row r="214" spans="1:6" x14ac:dyDescent="0.2">
      <c r="A214" s="133" t="s">
        <v>302</v>
      </c>
      <c r="B214" s="134">
        <v>0.16227147710726419</v>
      </c>
      <c r="C214" s="135">
        <v>84</v>
      </c>
      <c r="D214" s="136">
        <v>0.5422691879866518</v>
      </c>
      <c r="E214" s="137">
        <v>77</v>
      </c>
      <c r="F214" s="138">
        <f t="shared" si="3"/>
        <v>161</v>
      </c>
    </row>
    <row r="215" spans="1:6" x14ac:dyDescent="0.2">
      <c r="A215" s="133" t="s">
        <v>303</v>
      </c>
      <c r="B215" s="134">
        <v>0</v>
      </c>
      <c r="C215" s="135">
        <v>70</v>
      </c>
      <c r="D215" s="136">
        <v>0.45161290322580644</v>
      </c>
      <c r="E215" s="137">
        <v>77</v>
      </c>
      <c r="F215" s="138">
        <f t="shared" si="3"/>
        <v>147</v>
      </c>
    </row>
    <row r="216" spans="1:6" x14ac:dyDescent="0.2">
      <c r="A216" s="133" t="s">
        <v>304</v>
      </c>
      <c r="B216" s="134">
        <v>0.44781783681214421</v>
      </c>
      <c r="C216" s="135">
        <v>126</v>
      </c>
      <c r="D216" s="136">
        <v>0.5907590759075908</v>
      </c>
      <c r="E216" s="137">
        <v>88</v>
      </c>
      <c r="F216" s="138">
        <f t="shared" si="3"/>
        <v>214</v>
      </c>
    </row>
    <row r="217" spans="1:6" ht="13.5" thickBot="1" x14ac:dyDescent="0.25">
      <c r="A217" s="140" t="s">
        <v>305</v>
      </c>
      <c r="B217" s="141">
        <v>0.24765146358066711</v>
      </c>
      <c r="C217" s="142">
        <v>98</v>
      </c>
      <c r="D217" s="143">
        <v>0.56063432835820892</v>
      </c>
      <c r="E217" s="144">
        <v>77</v>
      </c>
      <c r="F217" s="145">
        <f t="shared" si="3"/>
        <v>175</v>
      </c>
    </row>
    <row r="218" spans="1:6" x14ac:dyDescent="0.2">
      <c r="B218" s="2"/>
    </row>
  </sheetData>
  <sheetProtection algorithmName="SHA-512" hashValue="D/vEr8ZOB+fZChQyU2gWEVxmgT9GDU4hrESsiQQgJQCQiaipykZSu6IBoClqdzwcYJD43yR6DhPjJ/atjnrXCg==" saltValue="gWijK6kaTv9elNoxUqVCTA==" spinCount="100000" sheet="1" selectLockedCells="1"/>
  <sortState xmlns:xlrd2="http://schemas.microsoft.com/office/spreadsheetml/2017/richdata2" ref="A8:F232">
    <sortCondition ref="A8:A232"/>
  </sortState>
  <mergeCells count="7">
    <mergeCell ref="A1:F1"/>
    <mergeCell ref="A5:F5"/>
    <mergeCell ref="B6:C6"/>
    <mergeCell ref="D6:E6"/>
    <mergeCell ref="A2:F2"/>
    <mergeCell ref="A3:F3"/>
    <mergeCell ref="A4:F4"/>
  </mergeCells>
  <phoneticPr fontId="2" type="noConversion"/>
  <dataValidations count="1">
    <dataValidation type="whole" operator="lessThan" allowBlank="1" showInputMessage="1" showErrorMessage="1" sqref="A1:F217" xr:uid="{A0CB2BE6-6A2B-4BC2-AABE-69E63670CEE7}">
      <formula1>0</formula1>
    </dataValidation>
  </dataValidations>
  <printOptions horizontalCentered="1"/>
  <pageMargins left="0.75" right="0.75" top="0.5" bottom="0.75" header="0.5" footer="0.5"/>
  <pageSetup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17"/>
  <sheetViews>
    <sheetView zoomScale="90" zoomScaleNormal="90" workbookViewId="0">
      <pane xSplit="5" ySplit="7" topLeftCell="F8" activePane="bottomRight" state="frozen"/>
      <selection pane="topRight" activeCell="F1" sqref="F1"/>
      <selection pane="bottomLeft" activeCell="A8" sqref="A8"/>
      <selection pane="bottomRight" sqref="A1:F1"/>
    </sheetView>
  </sheetViews>
  <sheetFormatPr defaultColWidth="8.85546875" defaultRowHeight="12.75" x14ac:dyDescent="0.2"/>
  <cols>
    <col min="1" max="1" width="34.140625" style="23" bestFit="1" customWidth="1"/>
    <col min="2" max="2" width="14.140625" style="19" customWidth="1"/>
    <col min="3" max="3" width="10.7109375" style="16" customWidth="1"/>
    <col min="4" max="4" width="14.28515625" style="19" bestFit="1" customWidth="1"/>
    <col min="5" max="6" width="12.42578125" style="16" customWidth="1"/>
    <col min="7" max="16384" width="8.85546875" style="16"/>
  </cols>
  <sheetData>
    <row r="1" spans="1:6" x14ac:dyDescent="0.2">
      <c r="A1" s="185" t="s">
        <v>95</v>
      </c>
      <c r="B1" s="185"/>
      <c r="C1" s="185"/>
      <c r="D1" s="185"/>
      <c r="E1" s="185"/>
      <c r="F1" s="185"/>
    </row>
    <row r="2" spans="1:6" x14ac:dyDescent="0.2">
      <c r="A2" s="185" t="s">
        <v>0</v>
      </c>
      <c r="B2" s="185"/>
      <c r="C2" s="185"/>
      <c r="D2" s="185"/>
      <c r="E2" s="185"/>
      <c r="F2" s="185"/>
    </row>
    <row r="3" spans="1:6" x14ac:dyDescent="0.2">
      <c r="A3" s="185" t="s">
        <v>367</v>
      </c>
      <c r="B3" s="185"/>
      <c r="C3" s="185"/>
      <c r="D3" s="185"/>
      <c r="E3" s="185"/>
      <c r="F3" s="185"/>
    </row>
    <row r="4" spans="1:6" ht="13.5" customHeight="1" thickBot="1" x14ac:dyDescent="0.25">
      <c r="A4" s="185" t="s">
        <v>358</v>
      </c>
      <c r="B4" s="185"/>
      <c r="C4" s="185"/>
      <c r="D4" s="185"/>
      <c r="E4" s="185"/>
      <c r="F4" s="185"/>
    </row>
    <row r="5" spans="1:6" ht="21" customHeight="1" thickBot="1" x14ac:dyDescent="0.3">
      <c r="A5" s="197" t="s">
        <v>27</v>
      </c>
      <c r="B5" s="197"/>
      <c r="C5" s="197"/>
      <c r="D5" s="197"/>
      <c r="E5" s="197"/>
      <c r="F5" s="197"/>
    </row>
    <row r="6" spans="1:6" s="17" customFormat="1" ht="33.75" customHeight="1" thickBot="1" x14ac:dyDescent="0.25">
      <c r="A6" s="108"/>
      <c r="B6" s="195" t="s">
        <v>20</v>
      </c>
      <c r="C6" s="195"/>
      <c r="D6" s="196" t="s">
        <v>26</v>
      </c>
      <c r="E6" s="195"/>
      <c r="F6" s="70" t="s">
        <v>28</v>
      </c>
    </row>
    <row r="7" spans="1:6" s="17" customFormat="1" ht="46.5" customHeight="1" thickBot="1" x14ac:dyDescent="0.25">
      <c r="A7" s="108" t="s">
        <v>22</v>
      </c>
      <c r="B7" s="109" t="s">
        <v>310</v>
      </c>
      <c r="C7" s="110" t="s">
        <v>23</v>
      </c>
      <c r="D7" s="109" t="s">
        <v>311</v>
      </c>
      <c r="E7" s="110" t="s">
        <v>23</v>
      </c>
      <c r="F7" s="109" t="s">
        <v>24</v>
      </c>
    </row>
    <row r="8" spans="1:6" ht="14.45" customHeight="1" x14ac:dyDescent="0.2">
      <c r="A8" s="111" t="s">
        <v>96</v>
      </c>
      <c r="B8" s="112">
        <v>5.5837563451776651E-2</v>
      </c>
      <c r="C8" s="113">
        <v>66</v>
      </c>
      <c r="D8" s="114">
        <v>0.48181818181818181</v>
      </c>
      <c r="E8" s="115">
        <v>98</v>
      </c>
      <c r="F8" s="116">
        <f t="shared" ref="F8:F71" si="0">C8+E8</f>
        <v>164</v>
      </c>
    </row>
    <row r="9" spans="1:6" ht="14.45" customHeight="1" x14ac:dyDescent="0.2">
      <c r="A9" s="80" t="s">
        <v>97</v>
      </c>
      <c r="B9" s="81">
        <v>3.6675126903553297E-2</v>
      </c>
      <c r="C9" s="113">
        <v>66</v>
      </c>
      <c r="D9" s="117">
        <v>0.40018656716417911</v>
      </c>
      <c r="E9" s="115">
        <v>84</v>
      </c>
      <c r="F9" s="116">
        <f t="shared" si="0"/>
        <v>150</v>
      </c>
    </row>
    <row r="10" spans="1:6" ht="14.45" customHeight="1" x14ac:dyDescent="0.2">
      <c r="A10" s="80" t="s">
        <v>98</v>
      </c>
      <c r="B10" s="81">
        <v>4.9737688762644561E-2</v>
      </c>
      <c r="C10" s="113">
        <v>66</v>
      </c>
      <c r="D10" s="117">
        <v>0.40828323313293252</v>
      </c>
      <c r="E10" s="115">
        <v>84</v>
      </c>
      <c r="F10" s="116">
        <f t="shared" si="0"/>
        <v>150</v>
      </c>
    </row>
    <row r="11" spans="1:6" ht="14.45" customHeight="1" x14ac:dyDescent="0.2">
      <c r="A11" s="80" t="s">
        <v>99</v>
      </c>
      <c r="B11" s="81">
        <v>3.7784734967073304E-2</v>
      </c>
      <c r="C11" s="113">
        <v>66</v>
      </c>
      <c r="D11" s="117">
        <v>0.38994121489222733</v>
      </c>
      <c r="E11" s="115">
        <v>84</v>
      </c>
      <c r="F11" s="116">
        <f t="shared" si="0"/>
        <v>150</v>
      </c>
    </row>
    <row r="12" spans="1:6" ht="14.45" customHeight="1" x14ac:dyDescent="0.2">
      <c r="A12" s="80" t="s">
        <v>100</v>
      </c>
      <c r="B12" s="81">
        <v>2.6307831871787118E-2</v>
      </c>
      <c r="C12" s="113">
        <v>55</v>
      </c>
      <c r="D12" s="117">
        <v>0.30528375733855184</v>
      </c>
      <c r="E12" s="115">
        <v>70</v>
      </c>
      <c r="F12" s="116">
        <f t="shared" si="0"/>
        <v>125</v>
      </c>
    </row>
    <row r="13" spans="1:6" ht="14.45" customHeight="1" x14ac:dyDescent="0.2">
      <c r="A13" s="80" t="s">
        <v>101</v>
      </c>
      <c r="B13" s="81">
        <v>6.368038740920097E-2</v>
      </c>
      <c r="C13" s="113">
        <v>77</v>
      </c>
      <c r="D13" s="117">
        <v>0.33790918690601901</v>
      </c>
      <c r="E13" s="115">
        <v>70</v>
      </c>
      <c r="F13" s="116">
        <f t="shared" si="0"/>
        <v>147</v>
      </c>
    </row>
    <row r="14" spans="1:6" ht="14.45" customHeight="1" x14ac:dyDescent="0.2">
      <c r="A14" s="80" t="s">
        <v>102</v>
      </c>
      <c r="B14" s="81">
        <v>3.3680358070179779E-2</v>
      </c>
      <c r="C14" s="113">
        <v>66</v>
      </c>
      <c r="D14" s="117">
        <v>0.38861588861588864</v>
      </c>
      <c r="E14" s="115">
        <v>84</v>
      </c>
      <c r="F14" s="116">
        <f t="shared" si="0"/>
        <v>150</v>
      </c>
    </row>
    <row r="15" spans="1:6" ht="14.45" customHeight="1" x14ac:dyDescent="0.2">
      <c r="A15" s="80" t="s">
        <v>103</v>
      </c>
      <c r="B15" s="81">
        <v>3.0890498508734553E-2</v>
      </c>
      <c r="C15" s="113">
        <v>66</v>
      </c>
      <c r="D15" s="117">
        <v>0.34058759521218718</v>
      </c>
      <c r="E15" s="115">
        <v>84</v>
      </c>
      <c r="F15" s="116">
        <f t="shared" si="0"/>
        <v>150</v>
      </c>
    </row>
    <row r="16" spans="1:6" s="22" customFormat="1" ht="14.45" customHeight="1" x14ac:dyDescent="0.2">
      <c r="A16" s="80" t="s">
        <v>104</v>
      </c>
      <c r="B16" s="81">
        <v>5.3810567324080835E-2</v>
      </c>
      <c r="C16" s="113">
        <v>66</v>
      </c>
      <c r="D16" s="117">
        <v>0.40647408317967632</v>
      </c>
      <c r="E16" s="115">
        <v>84</v>
      </c>
      <c r="F16" s="116">
        <f t="shared" si="0"/>
        <v>150</v>
      </c>
    </row>
    <row r="17" spans="1:6" ht="14.45" customHeight="1" x14ac:dyDescent="0.2">
      <c r="A17" s="80" t="s">
        <v>105</v>
      </c>
      <c r="B17" s="81">
        <v>8.9808077355081312E-2</v>
      </c>
      <c r="C17" s="113">
        <v>77</v>
      </c>
      <c r="D17" s="117">
        <v>0.34638009049773755</v>
      </c>
      <c r="E17" s="115">
        <v>84</v>
      </c>
      <c r="F17" s="116">
        <f t="shared" si="0"/>
        <v>161</v>
      </c>
    </row>
    <row r="18" spans="1:6" ht="14.45" customHeight="1" x14ac:dyDescent="0.2">
      <c r="A18" s="80" t="s">
        <v>106</v>
      </c>
      <c r="B18" s="81">
        <v>5.0115207373271888E-2</v>
      </c>
      <c r="C18" s="113">
        <v>66</v>
      </c>
      <c r="D18" s="117">
        <v>0.28613569321533922</v>
      </c>
      <c r="E18" s="115">
        <v>70</v>
      </c>
      <c r="F18" s="116">
        <f t="shared" si="0"/>
        <v>136</v>
      </c>
    </row>
    <row r="19" spans="1:6" ht="14.45" customHeight="1" x14ac:dyDescent="0.2">
      <c r="A19" s="80" t="s">
        <v>107</v>
      </c>
      <c r="B19" s="81">
        <v>6.6790758786817034E-2</v>
      </c>
      <c r="C19" s="113">
        <v>77</v>
      </c>
      <c r="D19" s="117">
        <v>0.34459459459459457</v>
      </c>
      <c r="E19" s="115">
        <v>84</v>
      </c>
      <c r="F19" s="116">
        <f t="shared" si="0"/>
        <v>161</v>
      </c>
    </row>
    <row r="20" spans="1:6" ht="14.45" customHeight="1" x14ac:dyDescent="0.2">
      <c r="A20" s="80" t="s">
        <v>108</v>
      </c>
      <c r="B20" s="81">
        <v>8.7665744538777068E-2</v>
      </c>
      <c r="C20" s="113">
        <v>77</v>
      </c>
      <c r="D20" s="117">
        <v>0.35460450897974782</v>
      </c>
      <c r="E20" s="115">
        <v>84</v>
      </c>
      <c r="F20" s="116">
        <f t="shared" si="0"/>
        <v>161</v>
      </c>
    </row>
    <row r="21" spans="1:6" ht="14.45" customHeight="1" x14ac:dyDescent="0.2">
      <c r="A21" s="80" t="s">
        <v>109</v>
      </c>
      <c r="B21" s="81">
        <v>6.1389700921969867E-2</v>
      </c>
      <c r="C21" s="113">
        <v>77</v>
      </c>
      <c r="D21" s="117">
        <v>0.33467202141900937</v>
      </c>
      <c r="E21" s="115">
        <v>70</v>
      </c>
      <c r="F21" s="116">
        <f t="shared" si="0"/>
        <v>147</v>
      </c>
    </row>
    <row r="22" spans="1:6" ht="14.45" customHeight="1" x14ac:dyDescent="0.2">
      <c r="A22" s="80" t="s">
        <v>110</v>
      </c>
      <c r="B22" s="81">
        <v>6.641440501043841E-2</v>
      </c>
      <c r="C22" s="113">
        <v>77</v>
      </c>
      <c r="D22" s="117">
        <v>0.32968988307066599</v>
      </c>
      <c r="E22" s="115">
        <v>70</v>
      </c>
      <c r="F22" s="116">
        <f t="shared" si="0"/>
        <v>147</v>
      </c>
    </row>
    <row r="23" spans="1:6" ht="14.45" customHeight="1" x14ac:dyDescent="0.2">
      <c r="A23" s="80" t="s">
        <v>111</v>
      </c>
      <c r="B23" s="81">
        <v>5.6410256410256411E-2</v>
      </c>
      <c r="C23" s="113">
        <v>66</v>
      </c>
      <c r="D23" s="117">
        <v>0.40980735551663749</v>
      </c>
      <c r="E23" s="115">
        <v>84</v>
      </c>
      <c r="F23" s="116">
        <f t="shared" si="0"/>
        <v>150</v>
      </c>
    </row>
    <row r="24" spans="1:6" ht="14.45" customHeight="1" x14ac:dyDescent="0.2">
      <c r="A24" s="80" t="s">
        <v>112</v>
      </c>
      <c r="B24" s="81">
        <v>5.8599695585996953E-2</v>
      </c>
      <c r="C24" s="113">
        <v>66</v>
      </c>
      <c r="D24" s="117">
        <v>0.43462429659053292</v>
      </c>
      <c r="E24" s="115">
        <v>84</v>
      </c>
      <c r="F24" s="116">
        <f t="shared" si="0"/>
        <v>150</v>
      </c>
    </row>
    <row r="25" spans="1:6" ht="14.45" customHeight="1" x14ac:dyDescent="0.2">
      <c r="A25" s="80" t="s">
        <v>113</v>
      </c>
      <c r="B25" s="81">
        <v>6.6733158037900087E-2</v>
      </c>
      <c r="C25" s="113">
        <v>77</v>
      </c>
      <c r="D25" s="117">
        <v>0.33997830214266339</v>
      </c>
      <c r="E25" s="115">
        <v>70</v>
      </c>
      <c r="F25" s="116">
        <f t="shared" si="0"/>
        <v>147</v>
      </c>
    </row>
    <row r="26" spans="1:6" ht="14.45" customHeight="1" x14ac:dyDescent="0.2">
      <c r="A26" s="80" t="s">
        <v>114</v>
      </c>
      <c r="B26" s="81">
        <v>6.7775723967960569E-2</v>
      </c>
      <c r="C26" s="113">
        <v>77</v>
      </c>
      <c r="D26" s="117">
        <v>0.26091644204851749</v>
      </c>
      <c r="E26" s="115">
        <v>70</v>
      </c>
      <c r="F26" s="116">
        <f t="shared" si="0"/>
        <v>147</v>
      </c>
    </row>
    <row r="27" spans="1:6" ht="14.45" customHeight="1" x14ac:dyDescent="0.2">
      <c r="A27" s="80" t="s">
        <v>115</v>
      </c>
      <c r="B27" s="81">
        <v>1.9740552735476594E-2</v>
      </c>
      <c r="C27" s="113">
        <v>55</v>
      </c>
      <c r="D27" s="117">
        <v>0.22560975609756098</v>
      </c>
      <c r="E27" s="115">
        <v>70</v>
      </c>
      <c r="F27" s="116">
        <f t="shared" si="0"/>
        <v>125</v>
      </c>
    </row>
    <row r="28" spans="1:6" ht="14.45" customHeight="1" x14ac:dyDescent="0.2">
      <c r="A28" s="80" t="s">
        <v>116</v>
      </c>
      <c r="B28" s="81">
        <v>3.3125878337683198E-2</v>
      </c>
      <c r="C28" s="113">
        <v>66</v>
      </c>
      <c r="D28" s="117">
        <v>0.3873076923076923</v>
      </c>
      <c r="E28" s="115">
        <v>84</v>
      </c>
      <c r="F28" s="116">
        <f t="shared" si="0"/>
        <v>150</v>
      </c>
    </row>
    <row r="29" spans="1:6" ht="14.45" customHeight="1" x14ac:dyDescent="0.2">
      <c r="A29" s="80" t="s">
        <v>117</v>
      </c>
      <c r="B29" s="81">
        <v>2.6706889667716605E-2</v>
      </c>
      <c r="C29" s="113">
        <v>55</v>
      </c>
      <c r="D29" s="117">
        <v>0.38682106424041907</v>
      </c>
      <c r="E29" s="115">
        <v>84</v>
      </c>
      <c r="F29" s="116">
        <f t="shared" si="0"/>
        <v>139</v>
      </c>
    </row>
    <row r="30" spans="1:6" ht="14.45" customHeight="1" x14ac:dyDescent="0.2">
      <c r="A30" s="80" t="s">
        <v>118</v>
      </c>
      <c r="B30" s="81">
        <v>3.6230853132261584E-2</v>
      </c>
      <c r="C30" s="113">
        <v>66</v>
      </c>
      <c r="D30" s="117">
        <v>0.41965165954650019</v>
      </c>
      <c r="E30" s="115">
        <v>84</v>
      </c>
      <c r="F30" s="116">
        <f t="shared" si="0"/>
        <v>150</v>
      </c>
    </row>
    <row r="31" spans="1:6" ht="14.45" customHeight="1" x14ac:dyDescent="0.2">
      <c r="A31" s="80" t="s">
        <v>119</v>
      </c>
      <c r="B31" s="81">
        <v>3.2432779310787398E-2</v>
      </c>
      <c r="C31" s="113">
        <v>66</v>
      </c>
      <c r="D31" s="117">
        <v>0.43606182026330853</v>
      </c>
      <c r="E31" s="115">
        <v>84</v>
      </c>
      <c r="F31" s="116">
        <f t="shared" si="0"/>
        <v>150</v>
      </c>
    </row>
    <row r="32" spans="1:6" ht="14.45" customHeight="1" x14ac:dyDescent="0.2">
      <c r="A32" s="80" t="s">
        <v>120</v>
      </c>
      <c r="B32" s="81">
        <v>2.6502230385725533E-2</v>
      </c>
      <c r="C32" s="113">
        <v>55</v>
      </c>
      <c r="D32" s="117">
        <v>0.36029411764705882</v>
      </c>
      <c r="E32" s="115">
        <v>84</v>
      </c>
      <c r="F32" s="116">
        <f t="shared" si="0"/>
        <v>139</v>
      </c>
    </row>
    <row r="33" spans="1:6" ht="14.45" customHeight="1" x14ac:dyDescent="0.2">
      <c r="A33" s="80" t="s">
        <v>121</v>
      </c>
      <c r="B33" s="81">
        <v>2.7296049256028732E-2</v>
      </c>
      <c r="C33" s="113">
        <v>55</v>
      </c>
      <c r="D33" s="117">
        <v>0.3761242845461979</v>
      </c>
      <c r="E33" s="115">
        <v>84</v>
      </c>
      <c r="F33" s="116">
        <f t="shared" si="0"/>
        <v>139</v>
      </c>
    </row>
    <row r="34" spans="1:6" ht="14.45" customHeight="1" x14ac:dyDescent="0.2">
      <c r="A34" s="80" t="s">
        <v>122</v>
      </c>
      <c r="B34" s="81">
        <v>3.3343256921702889E-2</v>
      </c>
      <c r="C34" s="113">
        <v>66</v>
      </c>
      <c r="D34" s="117">
        <v>0.42842166569598134</v>
      </c>
      <c r="E34" s="115">
        <v>84</v>
      </c>
      <c r="F34" s="116">
        <f t="shared" si="0"/>
        <v>150</v>
      </c>
    </row>
    <row r="35" spans="1:6" ht="14.45" customHeight="1" x14ac:dyDescent="0.2">
      <c r="A35" s="80" t="s">
        <v>123</v>
      </c>
      <c r="B35" s="81">
        <v>5.5616481278395739E-2</v>
      </c>
      <c r="C35" s="113">
        <v>66</v>
      </c>
      <c r="D35" s="117">
        <v>0.41178428761651131</v>
      </c>
      <c r="E35" s="115">
        <v>84</v>
      </c>
      <c r="F35" s="116">
        <f t="shared" si="0"/>
        <v>150</v>
      </c>
    </row>
    <row r="36" spans="1:6" ht="14.45" customHeight="1" x14ac:dyDescent="0.2">
      <c r="A36" s="80" t="s">
        <v>124</v>
      </c>
      <c r="B36" s="81">
        <v>1.6442451420029897E-2</v>
      </c>
      <c r="C36" s="113">
        <v>55</v>
      </c>
      <c r="D36" s="117">
        <v>0.38532110091743121</v>
      </c>
      <c r="E36" s="115">
        <v>84</v>
      </c>
      <c r="F36" s="116">
        <f t="shared" si="0"/>
        <v>139</v>
      </c>
    </row>
    <row r="37" spans="1:6" ht="14.45" customHeight="1" x14ac:dyDescent="0.2">
      <c r="A37" s="80" t="s">
        <v>125</v>
      </c>
      <c r="B37" s="81">
        <v>7.3802115743621652E-2</v>
      </c>
      <c r="C37" s="113">
        <v>77</v>
      </c>
      <c r="D37" s="117">
        <v>0.32094040459267359</v>
      </c>
      <c r="E37" s="115">
        <v>70</v>
      </c>
      <c r="F37" s="116">
        <f t="shared" si="0"/>
        <v>147</v>
      </c>
    </row>
    <row r="38" spans="1:6" ht="14.45" customHeight="1" x14ac:dyDescent="0.2">
      <c r="A38" s="80" t="s">
        <v>126</v>
      </c>
      <c r="B38" s="81">
        <v>2.6310135918992852E-2</v>
      </c>
      <c r="C38" s="113">
        <v>55</v>
      </c>
      <c r="D38" s="117">
        <v>0.42575534266764925</v>
      </c>
      <c r="E38" s="115">
        <v>84</v>
      </c>
      <c r="F38" s="116">
        <f t="shared" si="0"/>
        <v>139</v>
      </c>
    </row>
    <row r="39" spans="1:6" ht="14.45" customHeight="1" x14ac:dyDescent="0.2">
      <c r="A39" s="80" t="s">
        <v>127</v>
      </c>
      <c r="B39" s="81">
        <v>4.6242363972155136E-2</v>
      </c>
      <c r="C39" s="113">
        <v>66</v>
      </c>
      <c r="D39" s="117">
        <v>0.33386709367493994</v>
      </c>
      <c r="E39" s="115">
        <v>70</v>
      </c>
      <c r="F39" s="116">
        <f t="shared" si="0"/>
        <v>136</v>
      </c>
    </row>
    <row r="40" spans="1:6" ht="14.45" customHeight="1" x14ac:dyDescent="0.2">
      <c r="A40" s="80" t="s">
        <v>128</v>
      </c>
      <c r="B40" s="81">
        <v>8.7765474677799965E-2</v>
      </c>
      <c r="C40" s="113">
        <v>77</v>
      </c>
      <c r="D40" s="117">
        <v>0.33575317604355714</v>
      </c>
      <c r="E40" s="115">
        <v>70</v>
      </c>
      <c r="F40" s="116">
        <f t="shared" si="0"/>
        <v>147</v>
      </c>
    </row>
    <row r="41" spans="1:6" s="22" customFormat="1" ht="14.45" customHeight="1" x14ac:dyDescent="0.2">
      <c r="A41" s="80" t="s">
        <v>129</v>
      </c>
      <c r="B41" s="81">
        <v>6.0965954077593032E-2</v>
      </c>
      <c r="C41" s="113">
        <v>77</v>
      </c>
      <c r="D41" s="117">
        <v>0.33357271095152602</v>
      </c>
      <c r="E41" s="115">
        <v>70</v>
      </c>
      <c r="F41" s="116">
        <f t="shared" si="0"/>
        <v>147</v>
      </c>
    </row>
    <row r="42" spans="1:6" ht="14.45" customHeight="1" x14ac:dyDescent="0.2">
      <c r="A42" s="80" t="s">
        <v>130</v>
      </c>
      <c r="B42" s="81">
        <v>9.2802543679342236E-2</v>
      </c>
      <c r="C42" s="113">
        <v>88</v>
      </c>
      <c r="D42" s="117">
        <v>0.35856332703213611</v>
      </c>
      <c r="E42" s="115">
        <v>84</v>
      </c>
      <c r="F42" s="116">
        <f t="shared" si="0"/>
        <v>172</v>
      </c>
    </row>
    <row r="43" spans="1:6" ht="14.45" customHeight="1" x14ac:dyDescent="0.2">
      <c r="A43" s="80" t="s">
        <v>131</v>
      </c>
      <c r="B43" s="81">
        <v>5.0669663763229372E-2</v>
      </c>
      <c r="C43" s="113">
        <v>66</v>
      </c>
      <c r="D43" s="117">
        <v>0.37860576923076922</v>
      </c>
      <c r="E43" s="115">
        <v>84</v>
      </c>
      <c r="F43" s="116">
        <f t="shared" si="0"/>
        <v>150</v>
      </c>
    </row>
    <row r="44" spans="1:6" ht="14.45" customHeight="1" x14ac:dyDescent="0.2">
      <c r="A44" s="80" t="s">
        <v>132</v>
      </c>
      <c r="B44" s="81">
        <v>3.1072774815770705E-2</v>
      </c>
      <c r="C44" s="113">
        <v>66</v>
      </c>
      <c r="D44" s="117">
        <v>0.3971010116261513</v>
      </c>
      <c r="E44" s="115">
        <v>84</v>
      </c>
      <c r="F44" s="118">
        <f t="shared" si="0"/>
        <v>150</v>
      </c>
    </row>
    <row r="45" spans="1:6" ht="14.45" customHeight="1" x14ac:dyDescent="0.2">
      <c r="A45" s="80" t="s">
        <v>133</v>
      </c>
      <c r="B45" s="81">
        <v>4.6243753705428985E-2</v>
      </c>
      <c r="C45" s="113">
        <v>66</v>
      </c>
      <c r="D45" s="117">
        <v>0.33034026465028354</v>
      </c>
      <c r="E45" s="115">
        <v>70</v>
      </c>
      <c r="F45" s="116">
        <f t="shared" si="0"/>
        <v>136</v>
      </c>
    </row>
    <row r="46" spans="1:6" ht="14.45" customHeight="1" x14ac:dyDescent="0.2">
      <c r="A46" s="80" t="s">
        <v>134</v>
      </c>
      <c r="B46" s="81">
        <v>5.5555555555555552E-2</v>
      </c>
      <c r="C46" s="113">
        <v>66</v>
      </c>
      <c r="D46" s="117">
        <v>0.79333333333333333</v>
      </c>
      <c r="E46" s="115">
        <v>140</v>
      </c>
      <c r="F46" s="116">
        <f t="shared" si="0"/>
        <v>206</v>
      </c>
    </row>
    <row r="47" spans="1:6" ht="14.45" customHeight="1" x14ac:dyDescent="0.2">
      <c r="A47" s="80" t="s">
        <v>135</v>
      </c>
      <c r="B47" s="81">
        <v>4.5089029293509476E-2</v>
      </c>
      <c r="C47" s="113">
        <v>66</v>
      </c>
      <c r="D47" s="117">
        <v>0.23638470451911936</v>
      </c>
      <c r="E47" s="115">
        <v>70</v>
      </c>
      <c r="F47" s="116">
        <f t="shared" si="0"/>
        <v>136</v>
      </c>
    </row>
    <row r="48" spans="1:6" ht="14.45" customHeight="1" x14ac:dyDescent="0.2">
      <c r="A48" s="80" t="s">
        <v>136</v>
      </c>
      <c r="B48" s="81">
        <v>2.535421327367636E-2</v>
      </c>
      <c r="C48" s="113">
        <v>55</v>
      </c>
      <c r="D48" s="117">
        <v>0.6428571428571429</v>
      </c>
      <c r="E48" s="115">
        <v>112</v>
      </c>
      <c r="F48" s="116">
        <f t="shared" si="0"/>
        <v>167</v>
      </c>
    </row>
    <row r="49" spans="1:6" ht="14.45" customHeight="1" x14ac:dyDescent="0.2">
      <c r="A49" s="80" t="s">
        <v>137</v>
      </c>
      <c r="B49" s="81">
        <v>5.0744248985115023E-2</v>
      </c>
      <c r="C49" s="113">
        <v>66</v>
      </c>
      <c r="D49" s="117">
        <v>0.6875</v>
      </c>
      <c r="E49" s="115">
        <v>126</v>
      </c>
      <c r="F49" s="116">
        <f t="shared" si="0"/>
        <v>192</v>
      </c>
    </row>
    <row r="50" spans="1:6" ht="14.45" customHeight="1" x14ac:dyDescent="0.2">
      <c r="A50" s="80" t="s">
        <v>138</v>
      </c>
      <c r="B50" s="81">
        <v>2.7732463295269169E-2</v>
      </c>
      <c r="C50" s="113">
        <v>55</v>
      </c>
      <c r="D50" s="117">
        <v>0.8643326039387309</v>
      </c>
      <c r="E50" s="115">
        <v>140</v>
      </c>
      <c r="F50" s="116">
        <f t="shared" si="0"/>
        <v>195</v>
      </c>
    </row>
    <row r="51" spans="1:6" ht="14.45" customHeight="1" x14ac:dyDescent="0.2">
      <c r="A51" s="80" t="s">
        <v>139</v>
      </c>
      <c r="B51" s="81">
        <v>7.5405405405405398E-2</v>
      </c>
      <c r="C51" s="113">
        <v>77</v>
      </c>
      <c r="D51" s="117">
        <v>0.41176470588235292</v>
      </c>
      <c r="E51" s="115">
        <v>84</v>
      </c>
      <c r="F51" s="116">
        <f t="shared" si="0"/>
        <v>161</v>
      </c>
    </row>
    <row r="52" spans="1:6" ht="14.45" customHeight="1" x14ac:dyDescent="0.2">
      <c r="A52" s="80" t="s">
        <v>140</v>
      </c>
      <c r="B52" s="81">
        <v>3.4874608150470221E-2</v>
      </c>
      <c r="C52" s="113">
        <v>66</v>
      </c>
      <c r="D52" s="117">
        <v>0.48192771084337349</v>
      </c>
      <c r="E52" s="115">
        <v>98</v>
      </c>
      <c r="F52" s="116">
        <f t="shared" si="0"/>
        <v>164</v>
      </c>
    </row>
    <row r="53" spans="1:6" ht="14.45" customHeight="1" x14ac:dyDescent="0.2">
      <c r="A53" s="80" t="s">
        <v>141</v>
      </c>
      <c r="B53" s="81">
        <v>0.14092664092664092</v>
      </c>
      <c r="C53" s="113">
        <v>99</v>
      </c>
      <c r="D53" s="117">
        <v>0.45685279187817257</v>
      </c>
      <c r="E53" s="115">
        <v>98</v>
      </c>
      <c r="F53" s="116">
        <f t="shared" si="0"/>
        <v>197</v>
      </c>
    </row>
    <row r="54" spans="1:6" ht="14.45" customHeight="1" x14ac:dyDescent="0.2">
      <c r="A54" s="80" t="s">
        <v>142</v>
      </c>
      <c r="B54" s="81">
        <v>1.6346477923828782E-2</v>
      </c>
      <c r="C54" s="113">
        <v>55</v>
      </c>
      <c r="D54" s="117">
        <v>0.48553459119496856</v>
      </c>
      <c r="E54" s="115">
        <v>98</v>
      </c>
      <c r="F54" s="116">
        <f t="shared" si="0"/>
        <v>153</v>
      </c>
    </row>
    <row r="55" spans="1:6" ht="14.45" customHeight="1" x14ac:dyDescent="0.2">
      <c r="A55" s="80" t="s">
        <v>143</v>
      </c>
      <c r="B55" s="81">
        <v>7.9207920792079209E-2</v>
      </c>
      <c r="C55" s="113">
        <v>77</v>
      </c>
      <c r="D55" s="117">
        <v>0.7</v>
      </c>
      <c r="E55" s="115">
        <v>126</v>
      </c>
      <c r="F55" s="116">
        <f t="shared" si="0"/>
        <v>203</v>
      </c>
    </row>
    <row r="56" spans="1:6" ht="14.45" customHeight="1" x14ac:dyDescent="0.2">
      <c r="A56" s="80" t="s">
        <v>144</v>
      </c>
      <c r="B56" s="81">
        <v>4.9900199600798403E-2</v>
      </c>
      <c r="C56" s="113">
        <v>66</v>
      </c>
      <c r="D56" s="117">
        <v>0.82894736842105265</v>
      </c>
      <c r="E56" s="115">
        <v>140</v>
      </c>
      <c r="F56" s="116">
        <f t="shared" si="0"/>
        <v>206</v>
      </c>
    </row>
    <row r="57" spans="1:6" ht="14.45" customHeight="1" x14ac:dyDescent="0.2">
      <c r="A57" s="80" t="s">
        <v>145</v>
      </c>
      <c r="B57" s="81">
        <v>3.0303030303030304E-2</v>
      </c>
      <c r="C57" s="113">
        <v>66</v>
      </c>
      <c r="D57" s="117">
        <v>0.625</v>
      </c>
      <c r="E57" s="115">
        <v>112</v>
      </c>
      <c r="F57" s="116">
        <f t="shared" si="0"/>
        <v>178</v>
      </c>
    </row>
    <row r="58" spans="1:6" ht="14.45" customHeight="1" x14ac:dyDescent="0.2">
      <c r="A58" s="80" t="s">
        <v>146</v>
      </c>
      <c r="B58" s="81">
        <v>0.12771739130434784</v>
      </c>
      <c r="C58" s="113">
        <v>99</v>
      </c>
      <c r="D58" s="117">
        <v>0.50806451612903225</v>
      </c>
      <c r="E58" s="115">
        <v>98</v>
      </c>
      <c r="F58" s="116">
        <f t="shared" si="0"/>
        <v>197</v>
      </c>
    </row>
    <row r="59" spans="1:6" ht="14.45" customHeight="1" x14ac:dyDescent="0.2">
      <c r="A59" s="80" t="s">
        <v>147</v>
      </c>
      <c r="B59" s="81">
        <v>3.5378613229295974E-2</v>
      </c>
      <c r="C59" s="113">
        <v>66</v>
      </c>
      <c r="D59" s="117">
        <v>0.84409448818897637</v>
      </c>
      <c r="E59" s="115">
        <v>140</v>
      </c>
      <c r="F59" s="116">
        <f t="shared" si="0"/>
        <v>206</v>
      </c>
    </row>
    <row r="60" spans="1:6" ht="14.45" customHeight="1" x14ac:dyDescent="0.2">
      <c r="A60" s="80" t="s">
        <v>148</v>
      </c>
      <c r="B60" s="81">
        <v>7.3041806823642474E-2</v>
      </c>
      <c r="C60" s="113">
        <v>77</v>
      </c>
      <c r="D60" s="117">
        <v>0.22072538860103627</v>
      </c>
      <c r="E60" s="115">
        <v>70</v>
      </c>
      <c r="F60" s="116">
        <f t="shared" si="0"/>
        <v>147</v>
      </c>
    </row>
    <row r="61" spans="1:6" ht="14.45" customHeight="1" x14ac:dyDescent="0.2">
      <c r="A61" s="80" t="s">
        <v>149</v>
      </c>
      <c r="B61" s="81">
        <v>3.3776301218161685E-2</v>
      </c>
      <c r="C61" s="113">
        <v>66</v>
      </c>
      <c r="D61" s="117">
        <v>0.51063829787234039</v>
      </c>
      <c r="E61" s="115">
        <v>98</v>
      </c>
      <c r="F61" s="116">
        <f t="shared" si="0"/>
        <v>164</v>
      </c>
    </row>
    <row r="62" spans="1:6" ht="14.45" customHeight="1" x14ac:dyDescent="0.2">
      <c r="A62" s="80" t="s">
        <v>150</v>
      </c>
      <c r="B62" s="81">
        <v>9.2436974789915971E-2</v>
      </c>
      <c r="C62" s="113">
        <v>88</v>
      </c>
      <c r="D62" s="117">
        <v>0.65979381443298968</v>
      </c>
      <c r="E62" s="115">
        <v>112</v>
      </c>
      <c r="F62" s="116">
        <f t="shared" si="0"/>
        <v>200</v>
      </c>
    </row>
    <row r="63" spans="1:6" ht="14.45" customHeight="1" x14ac:dyDescent="0.2">
      <c r="A63" s="80" t="s">
        <v>151</v>
      </c>
      <c r="B63" s="81">
        <v>3.6585365853658534E-2</v>
      </c>
      <c r="C63" s="113">
        <v>66</v>
      </c>
      <c r="D63" s="117">
        <v>0.66403162055335974</v>
      </c>
      <c r="E63" s="115">
        <v>112</v>
      </c>
      <c r="F63" s="116">
        <f t="shared" si="0"/>
        <v>178</v>
      </c>
    </row>
    <row r="64" spans="1:6" ht="14.45" customHeight="1" x14ac:dyDescent="0.2">
      <c r="A64" s="80" t="s">
        <v>152</v>
      </c>
      <c r="B64" s="81">
        <v>3.8823627426476714E-2</v>
      </c>
      <c r="C64" s="113">
        <v>66</v>
      </c>
      <c r="D64" s="117">
        <v>0.53295042321644504</v>
      </c>
      <c r="E64" s="115">
        <v>98</v>
      </c>
      <c r="F64" s="116">
        <f t="shared" si="0"/>
        <v>164</v>
      </c>
    </row>
    <row r="65" spans="1:6" ht="14.45" customHeight="1" x14ac:dyDescent="0.2">
      <c r="A65" s="80" t="s">
        <v>153</v>
      </c>
      <c r="B65" s="81">
        <v>5.0655021834061134E-2</v>
      </c>
      <c r="C65" s="113">
        <v>66</v>
      </c>
      <c r="D65" s="117">
        <v>0.73488372093023258</v>
      </c>
      <c r="E65" s="115">
        <v>126</v>
      </c>
      <c r="F65" s="116">
        <f t="shared" si="0"/>
        <v>192</v>
      </c>
    </row>
    <row r="66" spans="1:6" ht="14.45" customHeight="1" x14ac:dyDescent="0.2">
      <c r="A66" s="80" t="s">
        <v>154</v>
      </c>
      <c r="B66" s="81">
        <v>0</v>
      </c>
      <c r="C66" s="113">
        <v>55</v>
      </c>
      <c r="D66" s="117">
        <v>0.84285714285714286</v>
      </c>
      <c r="E66" s="115">
        <v>140</v>
      </c>
      <c r="F66" s="116">
        <f t="shared" si="0"/>
        <v>195</v>
      </c>
    </row>
    <row r="67" spans="1:6" ht="14.45" customHeight="1" x14ac:dyDescent="0.2">
      <c r="A67" s="80" t="s">
        <v>155</v>
      </c>
      <c r="B67" s="81">
        <v>3.6620644312952005E-2</v>
      </c>
      <c r="C67" s="113">
        <v>66</v>
      </c>
      <c r="D67" s="117">
        <v>0.84271742003700767</v>
      </c>
      <c r="E67" s="115">
        <v>140</v>
      </c>
      <c r="F67" s="116">
        <f t="shared" si="0"/>
        <v>206</v>
      </c>
    </row>
    <row r="68" spans="1:6" ht="14.45" customHeight="1" x14ac:dyDescent="0.2">
      <c r="A68" s="80" t="s">
        <v>156</v>
      </c>
      <c r="B68" s="81">
        <v>6.8380898558914952E-2</v>
      </c>
      <c r="C68" s="113">
        <v>77</v>
      </c>
      <c r="D68" s="117">
        <v>0.27264282396655831</v>
      </c>
      <c r="E68" s="115">
        <v>70</v>
      </c>
      <c r="F68" s="116">
        <f t="shared" si="0"/>
        <v>147</v>
      </c>
    </row>
    <row r="69" spans="1:6" ht="14.45" customHeight="1" x14ac:dyDescent="0.2">
      <c r="A69" s="80" t="s">
        <v>157</v>
      </c>
      <c r="B69" s="81">
        <v>3.1053459119496855E-2</v>
      </c>
      <c r="C69" s="113">
        <v>66</v>
      </c>
      <c r="D69" s="117">
        <v>0.91272430668841764</v>
      </c>
      <c r="E69" s="115">
        <v>140</v>
      </c>
      <c r="F69" s="116">
        <f t="shared" si="0"/>
        <v>206</v>
      </c>
    </row>
    <row r="70" spans="1:6" ht="14.45" customHeight="1" x14ac:dyDescent="0.2">
      <c r="A70" s="80" t="s">
        <v>158</v>
      </c>
      <c r="B70" s="81">
        <v>4.1307189542483663E-2</v>
      </c>
      <c r="C70" s="113">
        <v>66</v>
      </c>
      <c r="D70" s="117">
        <v>0.4592860008022463</v>
      </c>
      <c r="E70" s="115">
        <v>98</v>
      </c>
      <c r="F70" s="116">
        <f t="shared" si="0"/>
        <v>164</v>
      </c>
    </row>
    <row r="71" spans="1:6" ht="14.45" customHeight="1" x14ac:dyDescent="0.2">
      <c r="A71" s="80" t="s">
        <v>159</v>
      </c>
      <c r="B71" s="81">
        <v>5.1184110007639422E-2</v>
      </c>
      <c r="C71" s="113">
        <v>66</v>
      </c>
      <c r="D71" s="117">
        <v>0.37912087912087911</v>
      </c>
      <c r="E71" s="115">
        <v>84</v>
      </c>
      <c r="F71" s="116">
        <f t="shared" si="0"/>
        <v>150</v>
      </c>
    </row>
    <row r="72" spans="1:6" ht="14.45" customHeight="1" x14ac:dyDescent="0.2">
      <c r="A72" s="80" t="s">
        <v>160</v>
      </c>
      <c r="B72" s="81">
        <v>0.19637638807714786</v>
      </c>
      <c r="C72" s="113">
        <v>110</v>
      </c>
      <c r="D72" s="117">
        <v>0.66126418152350086</v>
      </c>
      <c r="E72" s="115">
        <v>112</v>
      </c>
      <c r="F72" s="116">
        <f t="shared" ref="F72:F135" si="1">C72+E72</f>
        <v>222</v>
      </c>
    </row>
    <row r="73" spans="1:6" ht="14.45" customHeight="1" x14ac:dyDescent="0.2">
      <c r="A73" s="80" t="s">
        <v>161</v>
      </c>
      <c r="B73" s="81">
        <v>3.6724864539434077E-2</v>
      </c>
      <c r="C73" s="113">
        <v>66</v>
      </c>
      <c r="D73" s="117">
        <v>0.22751568673018824</v>
      </c>
      <c r="E73" s="115">
        <v>70</v>
      </c>
      <c r="F73" s="116">
        <f t="shared" si="1"/>
        <v>136</v>
      </c>
    </row>
    <row r="74" spans="1:6" ht="14.45" customHeight="1" x14ac:dyDescent="0.2">
      <c r="A74" s="80" t="s">
        <v>162</v>
      </c>
      <c r="B74" s="81">
        <v>5.7512953367875645E-2</v>
      </c>
      <c r="C74" s="113">
        <v>66</v>
      </c>
      <c r="D74" s="117">
        <v>0.38592750533049042</v>
      </c>
      <c r="E74" s="115">
        <v>84</v>
      </c>
      <c r="F74" s="116">
        <f t="shared" si="1"/>
        <v>150</v>
      </c>
    </row>
    <row r="75" spans="1:6" ht="14.45" customHeight="1" x14ac:dyDescent="0.2">
      <c r="A75" s="80" t="s">
        <v>163</v>
      </c>
      <c r="B75" s="81">
        <v>1.7167381974248927E-2</v>
      </c>
      <c r="C75" s="113">
        <v>55</v>
      </c>
      <c r="D75" s="117">
        <v>0.35802469135802467</v>
      </c>
      <c r="E75" s="115">
        <v>84</v>
      </c>
      <c r="F75" s="116">
        <f t="shared" si="1"/>
        <v>139</v>
      </c>
    </row>
    <row r="76" spans="1:6" ht="14.45" customHeight="1" x14ac:dyDescent="0.2">
      <c r="A76" s="80" t="s">
        <v>164</v>
      </c>
      <c r="B76" s="81">
        <v>3.169398907103825E-2</v>
      </c>
      <c r="C76" s="113">
        <v>66</v>
      </c>
      <c r="D76" s="117">
        <v>0.59836065573770492</v>
      </c>
      <c r="E76" s="115">
        <v>112</v>
      </c>
      <c r="F76" s="116">
        <f t="shared" si="1"/>
        <v>178</v>
      </c>
    </row>
    <row r="77" spans="1:6" ht="14.45" customHeight="1" x14ac:dyDescent="0.2">
      <c r="A77" s="80" t="s">
        <v>165</v>
      </c>
      <c r="B77" s="81">
        <v>0.14305459571527299</v>
      </c>
      <c r="C77" s="113">
        <v>99</v>
      </c>
      <c r="D77" s="117">
        <v>0.53521126760563376</v>
      </c>
      <c r="E77" s="115">
        <v>98</v>
      </c>
      <c r="F77" s="116">
        <f t="shared" si="1"/>
        <v>197</v>
      </c>
    </row>
    <row r="78" spans="1:6" ht="14.45" customHeight="1" x14ac:dyDescent="0.2">
      <c r="A78" s="80" t="s">
        <v>166</v>
      </c>
      <c r="B78" s="81">
        <v>9.2954990215264183E-2</v>
      </c>
      <c r="C78" s="113">
        <v>88</v>
      </c>
      <c r="D78" s="117">
        <v>0.55000000000000004</v>
      </c>
      <c r="E78" s="115">
        <v>98</v>
      </c>
      <c r="F78" s="116">
        <f t="shared" si="1"/>
        <v>186</v>
      </c>
    </row>
    <row r="79" spans="1:6" ht="14.45" customHeight="1" x14ac:dyDescent="0.2">
      <c r="A79" s="80" t="s">
        <v>167</v>
      </c>
      <c r="B79" s="81">
        <v>0.12698412698412698</v>
      </c>
      <c r="C79" s="113">
        <v>99</v>
      </c>
      <c r="D79" s="117">
        <v>0.7946428571428571</v>
      </c>
      <c r="E79" s="115">
        <v>140</v>
      </c>
      <c r="F79" s="116">
        <f t="shared" si="1"/>
        <v>239</v>
      </c>
    </row>
    <row r="80" spans="1:6" ht="14.45" customHeight="1" x14ac:dyDescent="0.2">
      <c r="A80" s="80" t="s">
        <v>168</v>
      </c>
      <c r="B80" s="81">
        <v>3.0821917808219176E-2</v>
      </c>
      <c r="C80" s="113">
        <v>66</v>
      </c>
      <c r="D80" s="117">
        <v>0.84090909090909094</v>
      </c>
      <c r="E80" s="115">
        <v>140</v>
      </c>
      <c r="F80" s="116">
        <f t="shared" si="1"/>
        <v>206</v>
      </c>
    </row>
    <row r="81" spans="1:6" ht="14.45" customHeight="1" x14ac:dyDescent="0.2">
      <c r="A81" s="80" t="s">
        <v>169</v>
      </c>
      <c r="B81" s="81">
        <v>9.2086834733893563E-2</v>
      </c>
      <c r="C81" s="113">
        <v>88</v>
      </c>
      <c r="D81" s="117">
        <v>0.4707792207792208</v>
      </c>
      <c r="E81" s="115">
        <v>98</v>
      </c>
      <c r="F81" s="116">
        <f t="shared" si="1"/>
        <v>186</v>
      </c>
    </row>
    <row r="82" spans="1:6" ht="14.45" customHeight="1" x14ac:dyDescent="0.2">
      <c r="A82" s="80" t="s">
        <v>170</v>
      </c>
      <c r="B82" s="81">
        <v>3.9210155148095907E-2</v>
      </c>
      <c r="C82" s="113">
        <v>66</v>
      </c>
      <c r="D82" s="117">
        <v>0.39560439560439559</v>
      </c>
      <c r="E82" s="115">
        <v>84</v>
      </c>
      <c r="F82" s="116">
        <f t="shared" si="1"/>
        <v>150</v>
      </c>
    </row>
    <row r="83" spans="1:6" ht="14.45" customHeight="1" x14ac:dyDescent="0.2">
      <c r="A83" s="80" t="s">
        <v>171</v>
      </c>
      <c r="B83" s="81">
        <v>0.2303370786516854</v>
      </c>
      <c r="C83" s="113">
        <v>110</v>
      </c>
      <c r="D83" s="117">
        <v>0.76190476190476186</v>
      </c>
      <c r="E83" s="115">
        <v>126</v>
      </c>
      <c r="F83" s="116">
        <f t="shared" si="1"/>
        <v>236</v>
      </c>
    </row>
    <row r="84" spans="1:6" ht="14.45" customHeight="1" x14ac:dyDescent="0.2">
      <c r="A84" s="80" t="s">
        <v>172</v>
      </c>
      <c r="B84" s="81">
        <v>0.12271540469973891</v>
      </c>
      <c r="C84" s="113">
        <v>99</v>
      </c>
      <c r="D84" s="117">
        <v>0.58247422680412375</v>
      </c>
      <c r="E84" s="115">
        <v>112</v>
      </c>
      <c r="F84" s="116">
        <f t="shared" si="1"/>
        <v>211</v>
      </c>
    </row>
    <row r="85" spans="1:6" ht="14.45" customHeight="1" x14ac:dyDescent="0.2">
      <c r="A85" s="80" t="s">
        <v>173</v>
      </c>
      <c r="B85" s="81">
        <v>7.857142857142857E-2</v>
      </c>
      <c r="C85" s="113">
        <v>77</v>
      </c>
      <c r="D85" s="117">
        <v>0.84090909090909094</v>
      </c>
      <c r="E85" s="115">
        <v>140</v>
      </c>
      <c r="F85" s="116">
        <f t="shared" si="1"/>
        <v>217</v>
      </c>
    </row>
    <row r="86" spans="1:6" ht="14.45" customHeight="1" x14ac:dyDescent="0.2">
      <c r="A86" s="80" t="s">
        <v>174</v>
      </c>
      <c r="B86" s="81">
        <v>9.0489566613162126E-2</v>
      </c>
      <c r="C86" s="113">
        <v>88</v>
      </c>
      <c r="D86" s="117">
        <v>0.49830220713073003</v>
      </c>
      <c r="E86" s="115">
        <v>98</v>
      </c>
      <c r="F86" s="116">
        <f t="shared" si="1"/>
        <v>186</v>
      </c>
    </row>
    <row r="87" spans="1:6" ht="14.45" customHeight="1" x14ac:dyDescent="0.2">
      <c r="A87" s="80" t="s">
        <v>175</v>
      </c>
      <c r="B87" s="81">
        <v>3.6336317919784131E-2</v>
      </c>
      <c r="C87" s="113">
        <v>66</v>
      </c>
      <c r="D87" s="117">
        <v>0.10012046580109758</v>
      </c>
      <c r="E87" s="115">
        <v>70</v>
      </c>
      <c r="F87" s="116">
        <f t="shared" si="1"/>
        <v>136</v>
      </c>
    </row>
    <row r="88" spans="1:6" ht="14.45" customHeight="1" x14ac:dyDescent="0.2">
      <c r="A88" s="80" t="s">
        <v>176</v>
      </c>
      <c r="B88" s="81">
        <v>0</v>
      </c>
      <c r="C88" s="113">
        <v>55</v>
      </c>
      <c r="D88" s="117">
        <v>0.66666666666666663</v>
      </c>
      <c r="E88" s="115">
        <v>112</v>
      </c>
      <c r="F88" s="116">
        <f t="shared" si="1"/>
        <v>167</v>
      </c>
    </row>
    <row r="89" spans="1:6" ht="14.45" customHeight="1" x14ac:dyDescent="0.2">
      <c r="A89" s="80" t="s">
        <v>177</v>
      </c>
      <c r="B89" s="81">
        <v>4.6026490066225167E-2</v>
      </c>
      <c r="C89" s="113">
        <v>66</v>
      </c>
      <c r="D89" s="117">
        <v>0.86575875486381326</v>
      </c>
      <c r="E89" s="115">
        <v>140</v>
      </c>
      <c r="F89" s="116">
        <f t="shared" si="1"/>
        <v>206</v>
      </c>
    </row>
    <row r="90" spans="1:6" ht="14.45" customHeight="1" x14ac:dyDescent="0.2">
      <c r="A90" s="80" t="s">
        <v>178</v>
      </c>
      <c r="B90" s="81">
        <v>0.11254396248534584</v>
      </c>
      <c r="C90" s="113">
        <v>88</v>
      </c>
      <c r="D90" s="117">
        <v>0.50240384615384615</v>
      </c>
      <c r="E90" s="115">
        <v>98</v>
      </c>
      <c r="F90" s="116">
        <f t="shared" si="1"/>
        <v>186</v>
      </c>
    </row>
    <row r="91" spans="1:6" ht="14.45" customHeight="1" x14ac:dyDescent="0.2">
      <c r="A91" s="80" t="s">
        <v>179</v>
      </c>
      <c r="B91" s="81">
        <v>3.2805623821226496E-2</v>
      </c>
      <c r="C91" s="113">
        <v>66</v>
      </c>
      <c r="D91" s="117">
        <v>0.37693459810284574</v>
      </c>
      <c r="E91" s="115">
        <v>84</v>
      </c>
      <c r="F91" s="116">
        <f t="shared" si="1"/>
        <v>150</v>
      </c>
    </row>
    <row r="92" spans="1:6" ht="14.45" customHeight="1" x14ac:dyDescent="0.2">
      <c r="A92" s="80" t="s">
        <v>180</v>
      </c>
      <c r="B92" s="81">
        <v>0.16853233830845771</v>
      </c>
      <c r="C92" s="113">
        <v>110</v>
      </c>
      <c r="D92" s="117">
        <v>0.45348837209302323</v>
      </c>
      <c r="E92" s="115">
        <v>98</v>
      </c>
      <c r="F92" s="116">
        <f t="shared" si="1"/>
        <v>208</v>
      </c>
    </row>
    <row r="93" spans="1:6" ht="14.45" customHeight="1" x14ac:dyDescent="0.2">
      <c r="A93" s="80" t="s">
        <v>181</v>
      </c>
      <c r="B93" s="81">
        <v>2.3923444976076555E-2</v>
      </c>
      <c r="C93" s="113">
        <v>55</v>
      </c>
      <c r="D93" s="117">
        <v>0.73134328358208955</v>
      </c>
      <c r="E93" s="115">
        <v>126</v>
      </c>
      <c r="F93" s="116">
        <f t="shared" si="1"/>
        <v>181</v>
      </c>
    </row>
    <row r="94" spans="1:6" ht="14.45" customHeight="1" x14ac:dyDescent="0.2">
      <c r="A94" s="80" t="s">
        <v>182</v>
      </c>
      <c r="B94" s="81">
        <v>0.09</v>
      </c>
      <c r="C94" s="113">
        <v>88</v>
      </c>
      <c r="D94" s="117">
        <v>0.33333333333333331</v>
      </c>
      <c r="E94" s="115">
        <v>70</v>
      </c>
      <c r="F94" s="116">
        <f t="shared" si="1"/>
        <v>158</v>
      </c>
    </row>
    <row r="95" spans="1:6" ht="14.45" customHeight="1" x14ac:dyDescent="0.2">
      <c r="A95" s="80" t="s">
        <v>183</v>
      </c>
      <c r="B95" s="81">
        <v>3.7936267071320182E-2</v>
      </c>
      <c r="C95" s="113">
        <v>66</v>
      </c>
      <c r="D95" s="117">
        <v>0.75829383886255919</v>
      </c>
      <c r="E95" s="115">
        <v>126</v>
      </c>
      <c r="F95" s="116">
        <f t="shared" si="1"/>
        <v>192</v>
      </c>
    </row>
    <row r="96" spans="1:6" ht="14.45" customHeight="1" x14ac:dyDescent="0.2">
      <c r="A96" s="80" t="s">
        <v>184</v>
      </c>
      <c r="B96" s="81">
        <v>0</v>
      </c>
      <c r="C96" s="113">
        <v>55</v>
      </c>
      <c r="D96" s="117">
        <v>0.63888888888888884</v>
      </c>
      <c r="E96" s="115">
        <v>112</v>
      </c>
      <c r="F96" s="116">
        <f t="shared" si="1"/>
        <v>167</v>
      </c>
    </row>
    <row r="97" spans="1:6" ht="14.45" customHeight="1" x14ac:dyDescent="0.2">
      <c r="A97" s="80" t="s">
        <v>185</v>
      </c>
      <c r="B97" s="81">
        <v>2.6975863700899196E-2</v>
      </c>
      <c r="C97" s="113">
        <v>55</v>
      </c>
      <c r="D97" s="117">
        <v>0.5239043824701195</v>
      </c>
      <c r="E97" s="115">
        <v>98</v>
      </c>
      <c r="F97" s="116">
        <f t="shared" si="1"/>
        <v>153</v>
      </c>
    </row>
    <row r="98" spans="1:6" ht="14.45" customHeight="1" x14ac:dyDescent="0.2">
      <c r="A98" s="80" t="s">
        <v>186</v>
      </c>
      <c r="B98" s="81">
        <v>2.8797289666854884E-2</v>
      </c>
      <c r="C98" s="113">
        <v>55</v>
      </c>
      <c r="D98" s="117">
        <v>0.85636645962732916</v>
      </c>
      <c r="E98" s="115">
        <v>140</v>
      </c>
      <c r="F98" s="116">
        <f t="shared" si="1"/>
        <v>195</v>
      </c>
    </row>
    <row r="99" spans="1:6" ht="14.45" customHeight="1" x14ac:dyDescent="0.2">
      <c r="A99" s="80" t="s">
        <v>187</v>
      </c>
      <c r="B99" s="81">
        <v>7.2263699112551066E-2</v>
      </c>
      <c r="C99" s="113">
        <v>77</v>
      </c>
      <c r="D99" s="117">
        <v>0.81246955674622501</v>
      </c>
      <c r="E99" s="115">
        <v>140</v>
      </c>
      <c r="F99" s="116">
        <f t="shared" si="1"/>
        <v>217</v>
      </c>
    </row>
    <row r="100" spans="1:6" ht="14.45" customHeight="1" x14ac:dyDescent="0.2">
      <c r="A100" s="80" t="s">
        <v>188</v>
      </c>
      <c r="B100" s="81">
        <v>3.4808447415897274E-2</v>
      </c>
      <c r="C100" s="113">
        <v>66</v>
      </c>
      <c r="D100" s="117">
        <v>0.80829875518672201</v>
      </c>
      <c r="E100" s="115">
        <v>140</v>
      </c>
      <c r="F100" s="116">
        <f t="shared" si="1"/>
        <v>206</v>
      </c>
    </row>
    <row r="101" spans="1:6" ht="14.45" customHeight="1" x14ac:dyDescent="0.2">
      <c r="A101" s="80" t="s">
        <v>189</v>
      </c>
      <c r="B101" s="81">
        <v>1.0131712259371834E-2</v>
      </c>
      <c r="C101" s="113">
        <v>55</v>
      </c>
      <c r="D101" s="117">
        <v>0.23684210526315788</v>
      </c>
      <c r="E101" s="115">
        <v>70</v>
      </c>
      <c r="F101" s="116">
        <f t="shared" si="1"/>
        <v>125</v>
      </c>
    </row>
    <row r="102" spans="1:6" ht="14.45" customHeight="1" x14ac:dyDescent="0.2">
      <c r="A102" s="80" t="s">
        <v>190</v>
      </c>
      <c r="B102" s="81">
        <v>0.11476868327402136</v>
      </c>
      <c r="C102" s="113">
        <v>88</v>
      </c>
      <c r="D102" s="117">
        <v>0.60300429184549353</v>
      </c>
      <c r="E102" s="115">
        <v>112</v>
      </c>
      <c r="F102" s="116">
        <f t="shared" si="1"/>
        <v>200</v>
      </c>
    </row>
    <row r="103" spans="1:6" ht="14.45" customHeight="1" x14ac:dyDescent="0.2">
      <c r="A103" s="80" t="s">
        <v>191</v>
      </c>
      <c r="B103" s="81">
        <v>3.6630036630036632E-2</v>
      </c>
      <c r="C103" s="113">
        <v>66</v>
      </c>
      <c r="D103" s="117">
        <v>0.29411764705882354</v>
      </c>
      <c r="E103" s="115">
        <v>70</v>
      </c>
      <c r="F103" s="116">
        <f t="shared" si="1"/>
        <v>136</v>
      </c>
    </row>
    <row r="104" spans="1:6" ht="14.45" customHeight="1" x14ac:dyDescent="0.2">
      <c r="A104" s="80" t="s">
        <v>192</v>
      </c>
      <c r="B104" s="81">
        <v>1.8537590113285273E-2</v>
      </c>
      <c r="C104" s="113">
        <v>55</v>
      </c>
      <c r="D104" s="117">
        <v>0.64197530864197527</v>
      </c>
      <c r="E104" s="115">
        <v>112</v>
      </c>
      <c r="F104" s="116">
        <f t="shared" si="1"/>
        <v>167</v>
      </c>
    </row>
    <row r="105" spans="1:6" ht="14.45" customHeight="1" x14ac:dyDescent="0.2">
      <c r="A105" s="80" t="s">
        <v>193</v>
      </c>
      <c r="B105" s="81">
        <v>4.7756041426927506E-2</v>
      </c>
      <c r="C105" s="113">
        <v>66</v>
      </c>
      <c r="D105" s="117">
        <v>0.45535714285714285</v>
      </c>
      <c r="E105" s="115">
        <v>98</v>
      </c>
      <c r="F105" s="116">
        <f t="shared" si="1"/>
        <v>164</v>
      </c>
    </row>
    <row r="106" spans="1:6" ht="14.45" customHeight="1" x14ac:dyDescent="0.2">
      <c r="A106" s="80" t="s">
        <v>194</v>
      </c>
      <c r="B106" s="81">
        <v>4.6454767726161368E-2</v>
      </c>
      <c r="C106" s="113">
        <v>66</v>
      </c>
      <c r="D106" s="117">
        <v>0.49743589743589745</v>
      </c>
      <c r="E106" s="115">
        <v>98</v>
      </c>
      <c r="F106" s="116">
        <f t="shared" si="1"/>
        <v>164</v>
      </c>
    </row>
    <row r="107" spans="1:6" ht="14.45" customHeight="1" x14ac:dyDescent="0.2">
      <c r="A107" s="80" t="s">
        <v>195</v>
      </c>
      <c r="B107" s="81">
        <v>4.085603112840467E-2</v>
      </c>
      <c r="C107" s="113">
        <v>66</v>
      </c>
      <c r="D107" s="117">
        <v>0.59090909090909094</v>
      </c>
      <c r="E107" s="115">
        <v>112</v>
      </c>
      <c r="F107" s="116">
        <f t="shared" si="1"/>
        <v>178</v>
      </c>
    </row>
    <row r="108" spans="1:6" ht="14.45" customHeight="1" x14ac:dyDescent="0.2">
      <c r="A108" s="80" t="s">
        <v>196</v>
      </c>
      <c r="B108" s="81">
        <v>5.2533488642981949E-2</v>
      </c>
      <c r="C108" s="113">
        <v>66</v>
      </c>
      <c r="D108" s="117">
        <v>0.37439143135345665</v>
      </c>
      <c r="E108" s="115">
        <v>84</v>
      </c>
      <c r="F108" s="116">
        <f t="shared" si="1"/>
        <v>150</v>
      </c>
    </row>
    <row r="109" spans="1:6" ht="14.45" customHeight="1" x14ac:dyDescent="0.2">
      <c r="A109" s="80" t="s">
        <v>197</v>
      </c>
      <c r="B109" s="81">
        <v>9.4251040836212246E-2</v>
      </c>
      <c r="C109" s="113">
        <v>88</v>
      </c>
      <c r="D109" s="117">
        <v>0.3892460549386324</v>
      </c>
      <c r="E109" s="115">
        <v>84</v>
      </c>
      <c r="F109" s="116">
        <f t="shared" si="1"/>
        <v>172</v>
      </c>
    </row>
    <row r="110" spans="1:6" ht="14.45" customHeight="1" x14ac:dyDescent="0.2">
      <c r="A110" s="80" t="s">
        <v>198</v>
      </c>
      <c r="B110" s="81">
        <v>7.2671443193449328E-2</v>
      </c>
      <c r="C110" s="113">
        <v>77</v>
      </c>
      <c r="D110" s="117">
        <v>0.29406392694063926</v>
      </c>
      <c r="E110" s="115">
        <v>70</v>
      </c>
      <c r="F110" s="116">
        <f t="shared" si="1"/>
        <v>147</v>
      </c>
    </row>
    <row r="111" spans="1:6" ht="14.45" customHeight="1" x14ac:dyDescent="0.2">
      <c r="A111" s="80" t="s">
        <v>199</v>
      </c>
      <c r="B111" s="81">
        <v>3.4936070592472536E-2</v>
      </c>
      <c r="C111" s="113">
        <v>66</v>
      </c>
      <c r="D111" s="117">
        <v>0.2890625</v>
      </c>
      <c r="E111" s="115">
        <v>70</v>
      </c>
      <c r="F111" s="116">
        <f t="shared" si="1"/>
        <v>136</v>
      </c>
    </row>
    <row r="112" spans="1:6" ht="14.45" customHeight="1" x14ac:dyDescent="0.2">
      <c r="A112" s="80" t="s">
        <v>200</v>
      </c>
      <c r="B112" s="81">
        <v>0.17223650385604114</v>
      </c>
      <c r="C112" s="113">
        <v>110</v>
      </c>
      <c r="D112" s="117">
        <v>0.69021739130434778</v>
      </c>
      <c r="E112" s="115">
        <v>126</v>
      </c>
      <c r="F112" s="116">
        <f t="shared" si="1"/>
        <v>236</v>
      </c>
    </row>
    <row r="113" spans="1:6" ht="14.45" customHeight="1" x14ac:dyDescent="0.2">
      <c r="A113" s="80" t="s">
        <v>201</v>
      </c>
      <c r="B113" s="81">
        <v>2.3923444976076555E-2</v>
      </c>
      <c r="C113" s="113">
        <v>55</v>
      </c>
      <c r="D113" s="117">
        <v>0.22549019607843138</v>
      </c>
      <c r="E113" s="115">
        <v>70</v>
      </c>
      <c r="F113" s="116">
        <f t="shared" si="1"/>
        <v>125</v>
      </c>
    </row>
    <row r="114" spans="1:6" ht="14.45" customHeight="1" x14ac:dyDescent="0.2">
      <c r="A114" s="80" t="s">
        <v>202</v>
      </c>
      <c r="B114" s="81">
        <v>3.9716869838773101E-2</v>
      </c>
      <c r="C114" s="113">
        <v>66</v>
      </c>
      <c r="D114" s="117">
        <v>0.13446676970633695</v>
      </c>
      <c r="E114" s="115">
        <v>70</v>
      </c>
      <c r="F114" s="116">
        <f t="shared" si="1"/>
        <v>136</v>
      </c>
    </row>
    <row r="115" spans="1:6" ht="14.45" customHeight="1" x14ac:dyDescent="0.2">
      <c r="A115" s="80" t="s">
        <v>203</v>
      </c>
      <c r="B115" s="81">
        <v>5.6871105280419811E-2</v>
      </c>
      <c r="C115" s="113">
        <v>66</v>
      </c>
      <c r="D115" s="117">
        <v>0.21043211454870878</v>
      </c>
      <c r="E115" s="115">
        <v>70</v>
      </c>
      <c r="F115" s="116">
        <f t="shared" si="1"/>
        <v>136</v>
      </c>
    </row>
    <row r="116" spans="1:6" ht="14.45" customHeight="1" x14ac:dyDescent="0.2">
      <c r="A116" s="80" t="s">
        <v>204</v>
      </c>
      <c r="B116" s="81">
        <v>0</v>
      </c>
      <c r="C116" s="113">
        <v>55</v>
      </c>
      <c r="D116" s="117">
        <v>0.46666666666666667</v>
      </c>
      <c r="E116" s="115">
        <v>98</v>
      </c>
      <c r="F116" s="116">
        <f t="shared" si="1"/>
        <v>153</v>
      </c>
    </row>
    <row r="117" spans="1:6" ht="14.45" customHeight="1" x14ac:dyDescent="0.2">
      <c r="A117" s="80" t="s">
        <v>205</v>
      </c>
      <c r="B117" s="81">
        <v>4.3355325164938736E-2</v>
      </c>
      <c r="C117" s="113">
        <v>66</v>
      </c>
      <c r="D117" s="117">
        <v>0.22821576763485477</v>
      </c>
      <c r="E117" s="115">
        <v>70</v>
      </c>
      <c r="F117" s="116">
        <f t="shared" si="1"/>
        <v>136</v>
      </c>
    </row>
    <row r="118" spans="1:6" ht="14.45" customHeight="1" x14ac:dyDescent="0.2">
      <c r="A118" s="80" t="s">
        <v>206</v>
      </c>
      <c r="B118" s="81">
        <v>0</v>
      </c>
      <c r="C118" s="113">
        <v>55</v>
      </c>
      <c r="D118" s="117">
        <v>0.57317073170731703</v>
      </c>
      <c r="E118" s="115">
        <v>112</v>
      </c>
      <c r="F118" s="116">
        <f t="shared" si="1"/>
        <v>167</v>
      </c>
    </row>
    <row r="119" spans="1:6" ht="14.45" customHeight="1" x14ac:dyDescent="0.2">
      <c r="A119" s="80" t="s">
        <v>207</v>
      </c>
      <c r="B119" s="81">
        <v>7.3676132003069841E-2</v>
      </c>
      <c r="C119" s="113">
        <v>77</v>
      </c>
      <c r="D119" s="117">
        <v>0.41901408450704225</v>
      </c>
      <c r="E119" s="115">
        <v>84</v>
      </c>
      <c r="F119" s="116">
        <f t="shared" si="1"/>
        <v>161</v>
      </c>
    </row>
    <row r="120" spans="1:6" ht="14.45" customHeight="1" x14ac:dyDescent="0.2">
      <c r="A120" s="80" t="s">
        <v>208</v>
      </c>
      <c r="B120" s="81">
        <v>3.0904059040590407E-2</v>
      </c>
      <c r="C120" s="113">
        <v>66</v>
      </c>
      <c r="D120" s="117">
        <v>0.24795024031665253</v>
      </c>
      <c r="E120" s="115">
        <v>70</v>
      </c>
      <c r="F120" s="116">
        <f t="shared" si="1"/>
        <v>136</v>
      </c>
    </row>
    <row r="121" spans="1:6" ht="14.45" customHeight="1" x14ac:dyDescent="0.2">
      <c r="A121" s="80" t="s">
        <v>209</v>
      </c>
      <c r="B121" s="81">
        <v>3.5341759725119645E-2</v>
      </c>
      <c r="C121" s="113">
        <v>66</v>
      </c>
      <c r="D121" s="117">
        <v>0.81386691484411355</v>
      </c>
      <c r="E121" s="115">
        <v>140</v>
      </c>
      <c r="F121" s="116">
        <f t="shared" si="1"/>
        <v>206</v>
      </c>
    </row>
    <row r="122" spans="1:6" ht="14.45" customHeight="1" x14ac:dyDescent="0.2">
      <c r="A122" s="80" t="s">
        <v>210</v>
      </c>
      <c r="B122" s="81">
        <v>4.3706120834569366E-2</v>
      </c>
      <c r="C122" s="113">
        <v>66</v>
      </c>
      <c r="D122" s="117">
        <v>0.13253012048192772</v>
      </c>
      <c r="E122" s="115">
        <v>70</v>
      </c>
      <c r="F122" s="116">
        <f t="shared" si="1"/>
        <v>136</v>
      </c>
    </row>
    <row r="123" spans="1:6" s="22" customFormat="1" ht="14.45" customHeight="1" x14ac:dyDescent="0.2">
      <c r="A123" s="80" t="s">
        <v>211</v>
      </c>
      <c r="B123" s="81">
        <v>1.5691958658936224E-2</v>
      </c>
      <c r="C123" s="113">
        <v>55</v>
      </c>
      <c r="D123" s="117">
        <v>0.4601496002063451</v>
      </c>
      <c r="E123" s="115">
        <v>98</v>
      </c>
      <c r="F123" s="116">
        <f t="shared" si="1"/>
        <v>153</v>
      </c>
    </row>
    <row r="124" spans="1:6" ht="14.45" customHeight="1" x14ac:dyDescent="0.2">
      <c r="A124" s="80" t="s">
        <v>212</v>
      </c>
      <c r="B124" s="81">
        <v>1.9450800915331808E-2</v>
      </c>
      <c r="C124" s="113">
        <v>55</v>
      </c>
      <c r="D124" s="117">
        <v>0.71887550200803207</v>
      </c>
      <c r="E124" s="115">
        <v>126</v>
      </c>
      <c r="F124" s="116">
        <f t="shared" si="1"/>
        <v>181</v>
      </c>
    </row>
    <row r="125" spans="1:6" ht="14.45" customHeight="1" x14ac:dyDescent="0.2">
      <c r="A125" s="80" t="s">
        <v>213</v>
      </c>
      <c r="B125" s="81">
        <v>3.4802463156438111E-2</v>
      </c>
      <c r="C125" s="113">
        <v>66</v>
      </c>
      <c r="D125" s="117">
        <v>0.95194384449244063</v>
      </c>
      <c r="E125" s="115">
        <v>140</v>
      </c>
      <c r="F125" s="116">
        <f t="shared" si="1"/>
        <v>206</v>
      </c>
    </row>
    <row r="126" spans="1:6" ht="14.45" customHeight="1" x14ac:dyDescent="0.2">
      <c r="A126" s="80" t="s">
        <v>214</v>
      </c>
      <c r="B126" s="81">
        <v>6.4615537551568167E-2</v>
      </c>
      <c r="C126" s="113">
        <v>77</v>
      </c>
      <c r="D126" s="117">
        <v>0.28298242225226966</v>
      </c>
      <c r="E126" s="115">
        <v>70</v>
      </c>
      <c r="F126" s="116">
        <f t="shared" si="1"/>
        <v>147</v>
      </c>
    </row>
    <row r="127" spans="1:6" ht="14.45" customHeight="1" x14ac:dyDescent="0.2">
      <c r="A127" s="80" t="s">
        <v>215</v>
      </c>
      <c r="B127" s="81">
        <v>4.2397278199424238E-2</v>
      </c>
      <c r="C127" s="113">
        <v>66</v>
      </c>
      <c r="D127" s="117">
        <v>0.3595505617977528</v>
      </c>
      <c r="E127" s="115">
        <v>84</v>
      </c>
      <c r="F127" s="116">
        <f t="shared" si="1"/>
        <v>150</v>
      </c>
    </row>
    <row r="128" spans="1:6" ht="14.45" customHeight="1" x14ac:dyDescent="0.2">
      <c r="A128" s="80" t="s">
        <v>216</v>
      </c>
      <c r="B128" s="81">
        <v>3.8483466362599771E-2</v>
      </c>
      <c r="C128" s="113">
        <v>66</v>
      </c>
      <c r="D128" s="117">
        <v>9.081002542680712E-2</v>
      </c>
      <c r="E128" s="115">
        <v>70</v>
      </c>
      <c r="F128" s="116">
        <f t="shared" si="1"/>
        <v>136</v>
      </c>
    </row>
    <row r="129" spans="1:6" ht="14.45" customHeight="1" x14ac:dyDescent="0.2">
      <c r="A129" s="80" t="s">
        <v>217</v>
      </c>
      <c r="B129" s="81">
        <v>0.15915915915915915</v>
      </c>
      <c r="C129" s="113">
        <v>110</v>
      </c>
      <c r="D129" s="117">
        <v>0.66115702479338845</v>
      </c>
      <c r="E129" s="115">
        <v>112</v>
      </c>
      <c r="F129" s="116">
        <f t="shared" si="1"/>
        <v>222</v>
      </c>
    </row>
    <row r="130" spans="1:6" ht="14.45" customHeight="1" x14ac:dyDescent="0.2">
      <c r="A130" s="80" t="s">
        <v>218</v>
      </c>
      <c r="B130" s="81">
        <v>3.9702233250620347E-2</v>
      </c>
      <c r="C130" s="113">
        <v>66</v>
      </c>
      <c r="D130" s="117">
        <v>0.42006269592476492</v>
      </c>
      <c r="E130" s="115">
        <v>84</v>
      </c>
      <c r="F130" s="116">
        <f t="shared" si="1"/>
        <v>150</v>
      </c>
    </row>
    <row r="131" spans="1:6" ht="14.45" customHeight="1" x14ac:dyDescent="0.2">
      <c r="A131" s="80" t="s">
        <v>219</v>
      </c>
      <c r="B131" s="81">
        <v>6.0382008626001231E-2</v>
      </c>
      <c r="C131" s="113">
        <v>77</v>
      </c>
      <c r="D131" s="117">
        <v>0.21621621621621623</v>
      </c>
      <c r="E131" s="115">
        <v>70</v>
      </c>
      <c r="F131" s="116">
        <f t="shared" si="1"/>
        <v>147</v>
      </c>
    </row>
    <row r="132" spans="1:6" ht="14.45" customHeight="1" x14ac:dyDescent="0.2">
      <c r="A132" s="80" t="s">
        <v>220</v>
      </c>
      <c r="B132" s="81">
        <v>4.1077133728890915E-2</v>
      </c>
      <c r="C132" s="113">
        <v>66</v>
      </c>
      <c r="D132" s="117">
        <v>0.57554549197200489</v>
      </c>
      <c r="E132" s="115">
        <v>112</v>
      </c>
      <c r="F132" s="116">
        <f t="shared" si="1"/>
        <v>178</v>
      </c>
    </row>
    <row r="133" spans="1:6" ht="14.45" customHeight="1" x14ac:dyDescent="0.2">
      <c r="A133" s="80" t="s">
        <v>221</v>
      </c>
      <c r="B133" s="81">
        <v>5.6055363321799306E-2</v>
      </c>
      <c r="C133" s="113">
        <v>66</v>
      </c>
      <c r="D133" s="117">
        <v>0.39226519337016574</v>
      </c>
      <c r="E133" s="115">
        <v>84</v>
      </c>
      <c r="F133" s="116">
        <f t="shared" si="1"/>
        <v>150</v>
      </c>
    </row>
    <row r="134" spans="1:6" ht="14.45" customHeight="1" x14ac:dyDescent="0.2">
      <c r="A134" s="80" t="s">
        <v>222</v>
      </c>
      <c r="B134" s="81">
        <v>4.6703296703296704E-2</v>
      </c>
      <c r="C134" s="113">
        <v>66</v>
      </c>
      <c r="D134" s="117">
        <v>0.25318606627017842</v>
      </c>
      <c r="E134" s="115">
        <v>70</v>
      </c>
      <c r="F134" s="116">
        <f t="shared" si="1"/>
        <v>136</v>
      </c>
    </row>
    <row r="135" spans="1:6" ht="14.45" customHeight="1" x14ac:dyDescent="0.2">
      <c r="A135" s="80" t="s">
        <v>223</v>
      </c>
      <c r="B135" s="81">
        <v>3.1645569620253167E-2</v>
      </c>
      <c r="C135" s="113">
        <v>66</v>
      </c>
      <c r="D135" s="117">
        <v>0.78723404255319152</v>
      </c>
      <c r="E135" s="115">
        <v>126</v>
      </c>
      <c r="F135" s="116">
        <f t="shared" si="1"/>
        <v>192</v>
      </c>
    </row>
    <row r="136" spans="1:6" ht="14.45" customHeight="1" x14ac:dyDescent="0.2">
      <c r="A136" s="80" t="s">
        <v>224</v>
      </c>
      <c r="B136" s="81">
        <v>8.7356647317004099E-2</v>
      </c>
      <c r="C136" s="113">
        <v>77</v>
      </c>
      <c r="D136" s="117">
        <v>0.37615812229771461</v>
      </c>
      <c r="E136" s="115">
        <v>84</v>
      </c>
      <c r="F136" s="116">
        <f t="shared" ref="F136:F199" si="2">C136+E136</f>
        <v>161</v>
      </c>
    </row>
    <row r="137" spans="1:6" ht="14.45" customHeight="1" x14ac:dyDescent="0.2">
      <c r="A137" s="80" t="s">
        <v>225</v>
      </c>
      <c r="B137" s="81">
        <v>0</v>
      </c>
      <c r="C137" s="113">
        <v>55</v>
      </c>
      <c r="D137" s="117">
        <v>0.49152542372881358</v>
      </c>
      <c r="E137" s="115">
        <v>98</v>
      </c>
      <c r="F137" s="116">
        <f t="shared" si="2"/>
        <v>153</v>
      </c>
    </row>
    <row r="138" spans="1:6" ht="14.45" customHeight="1" x14ac:dyDescent="0.2">
      <c r="A138" s="80" t="s">
        <v>226</v>
      </c>
      <c r="B138" s="81">
        <v>1.4660151043980453E-2</v>
      </c>
      <c r="C138" s="113">
        <v>55</v>
      </c>
      <c r="D138" s="117">
        <v>0.68615384615384611</v>
      </c>
      <c r="E138" s="115">
        <v>126</v>
      </c>
      <c r="F138" s="116">
        <f t="shared" si="2"/>
        <v>181</v>
      </c>
    </row>
    <row r="139" spans="1:6" ht="14.45" customHeight="1" x14ac:dyDescent="0.2">
      <c r="A139" s="80" t="s">
        <v>227</v>
      </c>
      <c r="B139" s="81">
        <v>2.9192124915139173E-2</v>
      </c>
      <c r="C139" s="113">
        <v>55</v>
      </c>
      <c r="D139" s="117">
        <v>0.85350318471337583</v>
      </c>
      <c r="E139" s="115">
        <v>140</v>
      </c>
      <c r="F139" s="116">
        <f t="shared" si="2"/>
        <v>195</v>
      </c>
    </row>
    <row r="140" spans="1:6" ht="14.45" customHeight="1" x14ac:dyDescent="0.2">
      <c r="A140" s="80" t="s">
        <v>228</v>
      </c>
      <c r="B140" s="81">
        <v>4.2047969376158859E-2</v>
      </c>
      <c r="C140" s="113">
        <v>66</v>
      </c>
      <c r="D140" s="117">
        <v>0.18233349078885214</v>
      </c>
      <c r="E140" s="115">
        <v>70</v>
      </c>
      <c r="F140" s="84">
        <f t="shared" si="2"/>
        <v>136</v>
      </c>
    </row>
    <row r="141" spans="1:6" ht="14.45" customHeight="1" x14ac:dyDescent="0.2">
      <c r="A141" s="80" t="s">
        <v>229</v>
      </c>
      <c r="B141" s="81">
        <v>2.7883096366508688E-2</v>
      </c>
      <c r="C141" s="113">
        <v>55</v>
      </c>
      <c r="D141" s="117">
        <v>0.54159292035398232</v>
      </c>
      <c r="E141" s="115">
        <v>98</v>
      </c>
      <c r="F141" s="84">
        <f t="shared" si="2"/>
        <v>153</v>
      </c>
    </row>
    <row r="142" spans="1:6" ht="14.45" customHeight="1" x14ac:dyDescent="0.2">
      <c r="A142" s="80" t="s">
        <v>230</v>
      </c>
      <c r="B142" s="81">
        <v>1.9982454430256362E-2</v>
      </c>
      <c r="C142" s="113">
        <v>55</v>
      </c>
      <c r="D142" s="117">
        <v>0.55881792183031453</v>
      </c>
      <c r="E142" s="115">
        <v>98</v>
      </c>
      <c r="F142" s="84">
        <f t="shared" si="2"/>
        <v>153</v>
      </c>
    </row>
    <row r="143" spans="1:6" ht="14.45" customHeight="1" x14ac:dyDescent="0.2">
      <c r="A143" s="80" t="s">
        <v>231</v>
      </c>
      <c r="B143" s="81">
        <v>0</v>
      </c>
      <c r="C143" s="113">
        <v>55</v>
      </c>
      <c r="D143" s="117">
        <v>0.5901639344262295</v>
      </c>
      <c r="E143" s="115">
        <v>112</v>
      </c>
      <c r="F143" s="84">
        <f t="shared" si="2"/>
        <v>167</v>
      </c>
    </row>
    <row r="144" spans="1:6" ht="14.45" customHeight="1" x14ac:dyDescent="0.2">
      <c r="A144" s="80" t="s">
        <v>232</v>
      </c>
      <c r="B144" s="81">
        <v>9.8452883263009851E-3</v>
      </c>
      <c r="C144" s="113">
        <v>55</v>
      </c>
      <c r="D144" s="117">
        <v>0.77546296296296291</v>
      </c>
      <c r="E144" s="115">
        <v>126</v>
      </c>
      <c r="F144" s="84">
        <f t="shared" si="2"/>
        <v>181</v>
      </c>
    </row>
    <row r="145" spans="1:6" ht="14.45" customHeight="1" x14ac:dyDescent="0.2">
      <c r="A145" s="80" t="s">
        <v>233</v>
      </c>
      <c r="B145" s="81">
        <v>0.22494432071269488</v>
      </c>
      <c r="C145" s="113">
        <v>110</v>
      </c>
      <c r="D145" s="117">
        <v>0.67251461988304095</v>
      </c>
      <c r="E145" s="115">
        <v>126</v>
      </c>
      <c r="F145" s="84">
        <f t="shared" si="2"/>
        <v>236</v>
      </c>
    </row>
    <row r="146" spans="1:6" ht="14.45" customHeight="1" x14ac:dyDescent="0.2">
      <c r="A146" s="80" t="s">
        <v>234</v>
      </c>
      <c r="B146" s="81">
        <v>2.189655172413793E-2</v>
      </c>
      <c r="C146" s="113">
        <v>55</v>
      </c>
      <c r="D146" s="117">
        <v>0.66936740417575569</v>
      </c>
      <c r="E146" s="115">
        <v>112</v>
      </c>
      <c r="F146" s="84">
        <f t="shared" si="2"/>
        <v>167</v>
      </c>
    </row>
    <row r="147" spans="1:6" ht="14.45" customHeight="1" x14ac:dyDescent="0.2">
      <c r="A147" s="80" t="s">
        <v>235</v>
      </c>
      <c r="B147" s="81">
        <v>0.10975609756097561</v>
      </c>
      <c r="C147" s="113">
        <v>88</v>
      </c>
      <c r="D147" s="117">
        <v>0.65142857142857147</v>
      </c>
      <c r="E147" s="115">
        <v>112</v>
      </c>
      <c r="F147" s="84">
        <f t="shared" si="2"/>
        <v>200</v>
      </c>
    </row>
    <row r="148" spans="1:6" ht="14.45" customHeight="1" x14ac:dyDescent="0.2">
      <c r="A148" s="80" t="s">
        <v>236</v>
      </c>
      <c r="B148" s="81">
        <v>4.1699041699041699E-2</v>
      </c>
      <c r="C148" s="113">
        <v>66</v>
      </c>
      <c r="D148" s="117">
        <v>0.57703857703857708</v>
      </c>
      <c r="E148" s="115">
        <v>112</v>
      </c>
      <c r="F148" s="84">
        <f t="shared" si="2"/>
        <v>178</v>
      </c>
    </row>
    <row r="149" spans="1:6" s="22" customFormat="1" ht="14.45" customHeight="1" x14ac:dyDescent="0.2">
      <c r="A149" s="80" t="s">
        <v>237</v>
      </c>
      <c r="B149" s="81">
        <v>0.19580419580419581</v>
      </c>
      <c r="C149" s="113">
        <v>110</v>
      </c>
      <c r="D149" s="117">
        <v>0.55789473684210522</v>
      </c>
      <c r="E149" s="115">
        <v>98</v>
      </c>
      <c r="F149" s="84">
        <f t="shared" si="2"/>
        <v>208</v>
      </c>
    </row>
    <row r="150" spans="1:6" ht="14.45" customHeight="1" x14ac:dyDescent="0.2">
      <c r="A150" s="80" t="s">
        <v>238</v>
      </c>
      <c r="B150" s="81">
        <v>3.3620689655172412E-2</v>
      </c>
      <c r="C150" s="113">
        <v>66</v>
      </c>
      <c r="D150" s="117">
        <v>0.56854838709677424</v>
      </c>
      <c r="E150" s="115">
        <v>112</v>
      </c>
      <c r="F150" s="84">
        <f t="shared" si="2"/>
        <v>178</v>
      </c>
    </row>
    <row r="151" spans="1:6" ht="14.45" customHeight="1" x14ac:dyDescent="0.2">
      <c r="A151" s="80" t="s">
        <v>239</v>
      </c>
      <c r="B151" s="81">
        <v>6.2229437229437232E-2</v>
      </c>
      <c r="C151" s="113">
        <v>77</v>
      </c>
      <c r="D151" s="117">
        <v>0.73050847457627122</v>
      </c>
      <c r="E151" s="115">
        <v>126</v>
      </c>
      <c r="F151" s="84">
        <f t="shared" si="2"/>
        <v>203</v>
      </c>
    </row>
    <row r="152" spans="1:6" ht="14.45" customHeight="1" x14ac:dyDescent="0.2">
      <c r="A152" s="80" t="s">
        <v>240</v>
      </c>
      <c r="B152" s="81">
        <v>2.1316033364226137E-2</v>
      </c>
      <c r="C152" s="113">
        <v>55</v>
      </c>
      <c r="D152" s="117">
        <v>0.85384615384615381</v>
      </c>
      <c r="E152" s="115">
        <v>140</v>
      </c>
      <c r="F152" s="84">
        <f t="shared" si="2"/>
        <v>195</v>
      </c>
    </row>
    <row r="153" spans="1:6" ht="14.45" customHeight="1" x14ac:dyDescent="0.2">
      <c r="A153" s="80" t="s">
        <v>241</v>
      </c>
      <c r="B153" s="81">
        <v>6.2309870974509601E-2</v>
      </c>
      <c r="C153" s="113">
        <v>77</v>
      </c>
      <c r="D153" s="117">
        <v>0.35422343324250682</v>
      </c>
      <c r="E153" s="115">
        <v>84</v>
      </c>
      <c r="F153" s="84">
        <f t="shared" si="2"/>
        <v>161</v>
      </c>
    </row>
    <row r="154" spans="1:6" ht="14.45" customHeight="1" x14ac:dyDescent="0.2">
      <c r="A154" s="80" t="s">
        <v>242</v>
      </c>
      <c r="B154" s="81">
        <v>4.6807857581338243E-2</v>
      </c>
      <c r="C154" s="113">
        <v>66</v>
      </c>
      <c r="D154" s="117">
        <v>0.62842712842712845</v>
      </c>
      <c r="E154" s="115">
        <v>112</v>
      </c>
      <c r="F154" s="84">
        <f t="shared" si="2"/>
        <v>178</v>
      </c>
    </row>
    <row r="155" spans="1:6" ht="14.45" customHeight="1" x14ac:dyDescent="0.2">
      <c r="A155" s="80" t="s">
        <v>243</v>
      </c>
      <c r="B155" s="81">
        <v>4.2804428044280446E-2</v>
      </c>
      <c r="C155" s="113">
        <v>66</v>
      </c>
      <c r="D155" s="117">
        <v>0.69707057256990679</v>
      </c>
      <c r="E155" s="115">
        <v>126</v>
      </c>
      <c r="F155" s="84">
        <f t="shared" si="2"/>
        <v>192</v>
      </c>
    </row>
    <row r="156" spans="1:6" ht="14.45" customHeight="1" x14ac:dyDescent="0.2">
      <c r="A156" s="80" t="s">
        <v>244</v>
      </c>
      <c r="B156" s="81">
        <v>0.14001473839351511</v>
      </c>
      <c r="C156" s="113">
        <v>99</v>
      </c>
      <c r="D156" s="117">
        <v>0.39939024390243905</v>
      </c>
      <c r="E156" s="115">
        <v>84</v>
      </c>
      <c r="F156" s="84">
        <f t="shared" si="2"/>
        <v>183</v>
      </c>
    </row>
    <row r="157" spans="1:6" ht="14.45" customHeight="1" x14ac:dyDescent="0.2">
      <c r="A157" s="80" t="s">
        <v>245</v>
      </c>
      <c r="B157" s="81">
        <v>9.5802267388417933E-2</v>
      </c>
      <c r="C157" s="113">
        <v>88</v>
      </c>
      <c r="D157" s="117">
        <v>0.14746987951807228</v>
      </c>
      <c r="E157" s="115">
        <v>70</v>
      </c>
      <c r="F157" s="84">
        <f t="shared" si="2"/>
        <v>158</v>
      </c>
    </row>
    <row r="158" spans="1:6" ht="14.45" customHeight="1" x14ac:dyDescent="0.2">
      <c r="A158" s="80" t="s">
        <v>246</v>
      </c>
      <c r="B158" s="81">
        <v>2.5703244360564394E-2</v>
      </c>
      <c r="C158" s="113">
        <v>55</v>
      </c>
      <c r="D158" s="117">
        <v>0.52624403544648946</v>
      </c>
      <c r="E158" s="115">
        <v>98</v>
      </c>
      <c r="F158" s="84">
        <f t="shared" si="2"/>
        <v>153</v>
      </c>
    </row>
    <row r="159" spans="1:6" ht="14.45" customHeight="1" x14ac:dyDescent="0.2">
      <c r="A159" s="80" t="s">
        <v>247</v>
      </c>
      <c r="B159" s="81">
        <v>5.2433281004709578E-2</v>
      </c>
      <c r="C159" s="113">
        <v>66</v>
      </c>
      <c r="D159" s="117">
        <v>0.88796133567662561</v>
      </c>
      <c r="E159" s="115">
        <v>140</v>
      </c>
      <c r="F159" s="84">
        <f t="shared" si="2"/>
        <v>206</v>
      </c>
    </row>
    <row r="160" spans="1:6" ht="14.45" customHeight="1" x14ac:dyDescent="0.2">
      <c r="A160" s="80" t="s">
        <v>248</v>
      </c>
      <c r="B160" s="81">
        <v>3.1289910600255426E-2</v>
      </c>
      <c r="C160" s="113">
        <v>66</v>
      </c>
      <c r="D160" s="117">
        <v>0.63043478260869568</v>
      </c>
      <c r="E160" s="115">
        <v>112</v>
      </c>
      <c r="F160" s="84">
        <f t="shared" si="2"/>
        <v>178</v>
      </c>
    </row>
    <row r="161" spans="1:6" ht="14.45" customHeight="1" x14ac:dyDescent="0.2">
      <c r="A161" s="80" t="s">
        <v>249</v>
      </c>
      <c r="B161" s="81">
        <v>4.6511627906976744E-2</v>
      </c>
      <c r="C161" s="113">
        <v>66</v>
      </c>
      <c r="D161" s="117">
        <v>0.38775510204081631</v>
      </c>
      <c r="E161" s="115">
        <v>84</v>
      </c>
      <c r="F161" s="84">
        <f t="shared" si="2"/>
        <v>150</v>
      </c>
    </row>
    <row r="162" spans="1:6" s="22" customFormat="1" ht="14.45" customHeight="1" x14ac:dyDescent="0.2">
      <c r="A162" s="80" t="s">
        <v>250</v>
      </c>
      <c r="B162" s="81">
        <v>0</v>
      </c>
      <c r="C162" s="113">
        <v>55</v>
      </c>
      <c r="D162" s="117">
        <v>0.74736842105263157</v>
      </c>
      <c r="E162" s="115">
        <v>126</v>
      </c>
      <c r="F162" s="84">
        <f t="shared" si="2"/>
        <v>181</v>
      </c>
    </row>
    <row r="163" spans="1:6" ht="14.45" customHeight="1" x14ac:dyDescent="0.2">
      <c r="A163" s="80" t="s">
        <v>251</v>
      </c>
      <c r="B163" s="81">
        <v>0.12040990606319385</v>
      </c>
      <c r="C163" s="113">
        <v>99</v>
      </c>
      <c r="D163" s="117">
        <v>0.47157190635451507</v>
      </c>
      <c r="E163" s="115">
        <v>98</v>
      </c>
      <c r="F163" s="84">
        <f t="shared" si="2"/>
        <v>197</v>
      </c>
    </row>
    <row r="164" spans="1:6" s="22" customFormat="1" ht="14.45" customHeight="1" x14ac:dyDescent="0.2">
      <c r="A164" s="80" t="s">
        <v>252</v>
      </c>
      <c r="B164" s="81">
        <v>5.0179211469534052E-2</v>
      </c>
      <c r="C164" s="113">
        <v>66</v>
      </c>
      <c r="D164" s="117">
        <v>0.56521739130434778</v>
      </c>
      <c r="E164" s="115">
        <v>112</v>
      </c>
      <c r="F164" s="84">
        <f t="shared" si="2"/>
        <v>178</v>
      </c>
    </row>
    <row r="165" spans="1:6" ht="14.45" customHeight="1" x14ac:dyDescent="0.2">
      <c r="A165" s="80" t="s">
        <v>253</v>
      </c>
      <c r="B165" s="81">
        <v>5.5682336832496578E-2</v>
      </c>
      <c r="C165" s="113">
        <v>66</v>
      </c>
      <c r="D165" s="117">
        <v>0.38764426340801084</v>
      </c>
      <c r="E165" s="115">
        <v>84</v>
      </c>
      <c r="F165" s="84">
        <f t="shared" si="2"/>
        <v>150</v>
      </c>
    </row>
    <row r="166" spans="1:6" ht="14.45" customHeight="1" x14ac:dyDescent="0.2">
      <c r="A166" s="80" t="s">
        <v>254</v>
      </c>
      <c r="B166" s="81">
        <v>1.9674764103593655E-2</v>
      </c>
      <c r="C166" s="113">
        <v>55</v>
      </c>
      <c r="D166" s="117">
        <v>3.5801464605370217E-2</v>
      </c>
      <c r="E166" s="115">
        <v>70</v>
      </c>
      <c r="F166" s="84">
        <f t="shared" si="2"/>
        <v>125</v>
      </c>
    </row>
    <row r="167" spans="1:6" ht="14.45" customHeight="1" x14ac:dyDescent="0.2">
      <c r="A167" s="80" t="s">
        <v>255</v>
      </c>
      <c r="B167" s="81">
        <v>5.5105348460291734E-2</v>
      </c>
      <c r="C167" s="113">
        <v>66</v>
      </c>
      <c r="D167" s="117">
        <v>0.53459119496855345</v>
      </c>
      <c r="E167" s="115">
        <v>98</v>
      </c>
      <c r="F167" s="84">
        <f t="shared" si="2"/>
        <v>164</v>
      </c>
    </row>
    <row r="168" spans="1:6" ht="14.45" customHeight="1" x14ac:dyDescent="0.2">
      <c r="A168" s="80" t="s">
        <v>256</v>
      </c>
      <c r="B168" s="81">
        <v>1.8834780911486288E-2</v>
      </c>
      <c r="C168" s="113">
        <v>55</v>
      </c>
      <c r="D168" s="117">
        <v>0.54415445119771189</v>
      </c>
      <c r="E168" s="115">
        <v>98</v>
      </c>
      <c r="F168" s="84">
        <f t="shared" si="2"/>
        <v>153</v>
      </c>
    </row>
    <row r="169" spans="1:6" ht="14.45" customHeight="1" x14ac:dyDescent="0.2">
      <c r="A169" s="80" t="s">
        <v>257</v>
      </c>
      <c r="B169" s="81">
        <v>6.612983681322597E-2</v>
      </c>
      <c r="C169" s="113">
        <v>77</v>
      </c>
      <c r="D169" s="117">
        <v>0.47033898305084748</v>
      </c>
      <c r="E169" s="115">
        <v>98</v>
      </c>
      <c r="F169" s="84">
        <f t="shared" si="2"/>
        <v>175</v>
      </c>
    </row>
    <row r="170" spans="1:6" ht="14.45" customHeight="1" x14ac:dyDescent="0.2">
      <c r="A170" s="80" t="s">
        <v>258</v>
      </c>
      <c r="B170" s="81">
        <v>6.3789868667917443E-2</v>
      </c>
      <c r="C170" s="113">
        <v>77</v>
      </c>
      <c r="D170" s="117">
        <v>0.77777777777777779</v>
      </c>
      <c r="E170" s="115">
        <v>126</v>
      </c>
      <c r="F170" s="84">
        <f t="shared" si="2"/>
        <v>203</v>
      </c>
    </row>
    <row r="171" spans="1:6" ht="14.45" customHeight="1" x14ac:dyDescent="0.2">
      <c r="A171" s="80" t="s">
        <v>259</v>
      </c>
      <c r="B171" s="81">
        <v>6.6886870355078454E-2</v>
      </c>
      <c r="C171" s="113">
        <v>77</v>
      </c>
      <c r="D171" s="117">
        <v>0.28463855421686746</v>
      </c>
      <c r="E171" s="115">
        <v>70</v>
      </c>
      <c r="F171" s="84">
        <f t="shared" si="2"/>
        <v>147</v>
      </c>
    </row>
    <row r="172" spans="1:6" ht="14.45" customHeight="1" x14ac:dyDescent="0.2">
      <c r="A172" s="80" t="s">
        <v>260</v>
      </c>
      <c r="B172" s="81">
        <v>3.242703916188576E-2</v>
      </c>
      <c r="C172" s="113">
        <v>66</v>
      </c>
      <c r="D172" s="117">
        <v>0.25469728601252611</v>
      </c>
      <c r="E172" s="115">
        <v>70</v>
      </c>
      <c r="F172" s="84">
        <f t="shared" si="2"/>
        <v>136</v>
      </c>
    </row>
    <row r="173" spans="1:6" ht="14.45" customHeight="1" x14ac:dyDescent="0.2">
      <c r="A173" s="80" t="s">
        <v>261</v>
      </c>
      <c r="B173" s="81">
        <v>2.1027840861300363E-2</v>
      </c>
      <c r="C173" s="113">
        <v>55</v>
      </c>
      <c r="D173" s="117">
        <v>0.14778668525618682</v>
      </c>
      <c r="E173" s="115">
        <v>70</v>
      </c>
      <c r="F173" s="84">
        <f t="shared" si="2"/>
        <v>125</v>
      </c>
    </row>
    <row r="174" spans="1:6" ht="14.45" customHeight="1" x14ac:dyDescent="0.2">
      <c r="A174" s="80" t="s">
        <v>262</v>
      </c>
      <c r="B174" s="81">
        <v>3.194112967382657E-2</v>
      </c>
      <c r="C174" s="113">
        <v>66</v>
      </c>
      <c r="D174" s="117">
        <v>0.19327731092436976</v>
      </c>
      <c r="E174" s="115">
        <v>70</v>
      </c>
      <c r="F174" s="84">
        <f t="shared" si="2"/>
        <v>136</v>
      </c>
    </row>
    <row r="175" spans="1:6" ht="14.45" customHeight="1" x14ac:dyDescent="0.2">
      <c r="A175" s="80" t="s">
        <v>263</v>
      </c>
      <c r="B175" s="81">
        <v>7.3913043478260873E-2</v>
      </c>
      <c r="C175" s="113">
        <v>77</v>
      </c>
      <c r="D175" s="117">
        <v>0.6230031948881789</v>
      </c>
      <c r="E175" s="115">
        <v>112</v>
      </c>
      <c r="F175" s="84">
        <f t="shared" si="2"/>
        <v>189</v>
      </c>
    </row>
    <row r="176" spans="1:6" ht="14.45" customHeight="1" x14ac:dyDescent="0.2">
      <c r="A176" s="80" t="s">
        <v>264</v>
      </c>
      <c r="B176" s="81">
        <v>1.8901890189018902E-2</v>
      </c>
      <c r="C176" s="113">
        <v>55</v>
      </c>
      <c r="D176" s="117">
        <v>0.37434149364735048</v>
      </c>
      <c r="E176" s="115">
        <v>84</v>
      </c>
      <c r="F176" s="84">
        <f t="shared" si="2"/>
        <v>139</v>
      </c>
    </row>
    <row r="177" spans="1:6" ht="14.45" customHeight="1" x14ac:dyDescent="0.2">
      <c r="A177" s="80" t="s">
        <v>265</v>
      </c>
      <c r="B177" s="81">
        <v>0</v>
      </c>
      <c r="C177" s="113">
        <v>55</v>
      </c>
      <c r="D177" s="117">
        <v>0.5</v>
      </c>
      <c r="E177" s="115">
        <v>98</v>
      </c>
      <c r="F177" s="84">
        <f t="shared" si="2"/>
        <v>153</v>
      </c>
    </row>
    <row r="178" spans="1:6" ht="14.45" customHeight="1" x14ac:dyDescent="0.2">
      <c r="A178" s="80" t="s">
        <v>266</v>
      </c>
      <c r="B178" s="81">
        <v>0.12188365650969529</v>
      </c>
      <c r="C178" s="113">
        <v>99</v>
      </c>
      <c r="D178" s="117">
        <v>0.26923076923076922</v>
      </c>
      <c r="E178" s="115">
        <v>70</v>
      </c>
      <c r="F178" s="84">
        <f t="shared" si="2"/>
        <v>169</v>
      </c>
    </row>
    <row r="179" spans="1:6" ht="14.45" customHeight="1" x14ac:dyDescent="0.2">
      <c r="A179" s="80" t="s">
        <v>267</v>
      </c>
      <c r="B179" s="81">
        <v>7.2340425531914887E-2</v>
      </c>
      <c r="C179" s="113">
        <v>77</v>
      </c>
      <c r="D179" s="117">
        <v>0.67123287671232879</v>
      </c>
      <c r="E179" s="115">
        <v>126</v>
      </c>
      <c r="F179" s="84">
        <f t="shared" si="2"/>
        <v>203</v>
      </c>
    </row>
    <row r="180" spans="1:6" ht="14.45" customHeight="1" x14ac:dyDescent="0.2">
      <c r="A180" s="80" t="s">
        <v>268</v>
      </c>
      <c r="B180" s="81">
        <v>3.0482256596906277E-2</v>
      </c>
      <c r="C180" s="113">
        <v>66</v>
      </c>
      <c r="D180" s="117">
        <v>0.59040793825799343</v>
      </c>
      <c r="E180" s="115">
        <v>112</v>
      </c>
      <c r="F180" s="84">
        <f t="shared" si="2"/>
        <v>178</v>
      </c>
    </row>
    <row r="181" spans="1:6" ht="14.45" customHeight="1" x14ac:dyDescent="0.2">
      <c r="A181" s="80" t="s">
        <v>269</v>
      </c>
      <c r="B181" s="81">
        <v>2.5606151753720607E-2</v>
      </c>
      <c r="C181" s="113">
        <v>55</v>
      </c>
      <c r="D181" s="117">
        <v>0.35479660648248856</v>
      </c>
      <c r="E181" s="115">
        <v>84</v>
      </c>
      <c r="F181" s="84">
        <f t="shared" si="2"/>
        <v>139</v>
      </c>
    </row>
    <row r="182" spans="1:6" ht="14.45" customHeight="1" x14ac:dyDescent="0.2">
      <c r="A182" s="80" t="s">
        <v>270</v>
      </c>
      <c r="B182" s="81">
        <v>1.4584154513204573E-2</v>
      </c>
      <c r="C182" s="113">
        <v>55</v>
      </c>
      <c r="D182" s="117">
        <v>0.43285939968404424</v>
      </c>
      <c r="E182" s="115">
        <v>84</v>
      </c>
      <c r="F182" s="84">
        <f t="shared" si="2"/>
        <v>139</v>
      </c>
    </row>
    <row r="183" spans="1:6" ht="14.45" customHeight="1" x14ac:dyDescent="0.2">
      <c r="A183" s="80" t="s">
        <v>271</v>
      </c>
      <c r="B183" s="81">
        <v>3.2020493115593983E-2</v>
      </c>
      <c r="C183" s="113">
        <v>66</v>
      </c>
      <c r="D183" s="117">
        <v>0.81521739130434778</v>
      </c>
      <c r="E183" s="115">
        <v>140</v>
      </c>
      <c r="F183" s="84">
        <f t="shared" si="2"/>
        <v>206</v>
      </c>
    </row>
    <row r="184" spans="1:6" ht="14.45" customHeight="1" x14ac:dyDescent="0.2">
      <c r="A184" s="80" t="s">
        <v>272</v>
      </c>
      <c r="B184" s="81">
        <v>5.1830985915492955E-2</v>
      </c>
      <c r="C184" s="113">
        <v>66</v>
      </c>
      <c r="D184" s="117">
        <v>0.5</v>
      </c>
      <c r="E184" s="115">
        <v>98</v>
      </c>
      <c r="F184" s="84">
        <f t="shared" si="2"/>
        <v>164</v>
      </c>
    </row>
    <row r="185" spans="1:6" ht="14.45" customHeight="1" x14ac:dyDescent="0.2">
      <c r="A185" s="80" t="s">
        <v>273</v>
      </c>
      <c r="B185" s="81">
        <v>2.1545942320590209E-2</v>
      </c>
      <c r="C185" s="113">
        <v>55</v>
      </c>
      <c r="D185" s="117">
        <v>0.54774535809018565</v>
      </c>
      <c r="E185" s="115">
        <v>98</v>
      </c>
      <c r="F185" s="84">
        <f t="shared" si="2"/>
        <v>153</v>
      </c>
    </row>
    <row r="186" spans="1:6" ht="14.45" customHeight="1" x14ac:dyDescent="0.2">
      <c r="A186" s="80" t="s">
        <v>274</v>
      </c>
      <c r="B186" s="81">
        <v>2.7542372881355932E-2</v>
      </c>
      <c r="C186" s="113">
        <v>55</v>
      </c>
      <c r="D186" s="117">
        <v>0.3249475890985325</v>
      </c>
      <c r="E186" s="115">
        <v>70</v>
      </c>
      <c r="F186" s="84">
        <f t="shared" si="2"/>
        <v>125</v>
      </c>
    </row>
    <row r="187" spans="1:6" ht="14.45" customHeight="1" x14ac:dyDescent="0.2">
      <c r="A187" s="80" t="s">
        <v>275</v>
      </c>
      <c r="B187" s="81">
        <v>7.874015748031496E-3</v>
      </c>
      <c r="C187" s="113">
        <v>55</v>
      </c>
      <c r="D187" s="117">
        <v>0.69767441860465118</v>
      </c>
      <c r="E187" s="115">
        <v>126</v>
      </c>
      <c r="F187" s="84">
        <f t="shared" si="2"/>
        <v>181</v>
      </c>
    </row>
    <row r="188" spans="1:6" ht="14.45" customHeight="1" x14ac:dyDescent="0.2">
      <c r="A188" s="80" t="s">
        <v>276</v>
      </c>
      <c r="B188" s="81">
        <v>4.1743119266055048E-2</v>
      </c>
      <c r="C188" s="113">
        <v>66</v>
      </c>
      <c r="D188" s="117">
        <v>0.79436964504283969</v>
      </c>
      <c r="E188" s="115">
        <v>140</v>
      </c>
      <c r="F188" s="84">
        <f t="shared" si="2"/>
        <v>206</v>
      </c>
    </row>
    <row r="189" spans="1:6" ht="14.45" customHeight="1" x14ac:dyDescent="0.2">
      <c r="A189" s="80" t="s">
        <v>277</v>
      </c>
      <c r="B189" s="81">
        <v>1.8607705779334502E-2</v>
      </c>
      <c r="C189" s="113">
        <v>55</v>
      </c>
      <c r="D189" s="117">
        <v>0.37854609929078015</v>
      </c>
      <c r="E189" s="115">
        <v>84</v>
      </c>
      <c r="F189" s="84">
        <f t="shared" si="2"/>
        <v>139</v>
      </c>
    </row>
    <row r="190" spans="1:6" ht="14.45" customHeight="1" x14ac:dyDescent="0.2">
      <c r="A190" s="80" t="s">
        <v>278</v>
      </c>
      <c r="B190" s="81">
        <v>5.9134107708553325E-2</v>
      </c>
      <c r="C190" s="113">
        <v>66</v>
      </c>
      <c r="D190" s="117">
        <v>0.52836879432624118</v>
      </c>
      <c r="E190" s="115">
        <v>98</v>
      </c>
      <c r="F190" s="84">
        <f t="shared" si="2"/>
        <v>164</v>
      </c>
    </row>
    <row r="191" spans="1:6" ht="14.45" customHeight="1" x14ac:dyDescent="0.2">
      <c r="A191" s="80" t="s">
        <v>279</v>
      </c>
      <c r="B191" s="81">
        <v>8.2621082621082614E-2</v>
      </c>
      <c r="C191" s="113">
        <v>77</v>
      </c>
      <c r="D191" s="117">
        <v>0.64516129032258063</v>
      </c>
      <c r="E191" s="115">
        <v>112</v>
      </c>
      <c r="F191" s="84">
        <f t="shared" si="2"/>
        <v>189</v>
      </c>
    </row>
    <row r="192" spans="1:6" ht="14.45" customHeight="1" x14ac:dyDescent="0.2">
      <c r="A192" s="80" t="s">
        <v>280</v>
      </c>
      <c r="B192" s="81">
        <v>0.11224489795918367</v>
      </c>
      <c r="C192" s="113">
        <v>88</v>
      </c>
      <c r="D192" s="117">
        <v>0.64</v>
      </c>
      <c r="E192" s="115">
        <v>112</v>
      </c>
      <c r="F192" s="84">
        <f t="shared" si="2"/>
        <v>200</v>
      </c>
    </row>
    <row r="193" spans="1:6" ht="14.45" customHeight="1" x14ac:dyDescent="0.2">
      <c r="A193" s="80" t="s">
        <v>281</v>
      </c>
      <c r="B193" s="81">
        <v>2.5013653741125068E-2</v>
      </c>
      <c r="C193" s="113">
        <v>55</v>
      </c>
      <c r="D193" s="117">
        <v>6.4351851851851855E-2</v>
      </c>
      <c r="E193" s="115">
        <v>70</v>
      </c>
      <c r="F193" s="84">
        <f t="shared" si="2"/>
        <v>125</v>
      </c>
    </row>
    <row r="194" spans="1:6" ht="14.45" customHeight="1" x14ac:dyDescent="0.2">
      <c r="A194" s="80" t="s">
        <v>282</v>
      </c>
      <c r="B194" s="81">
        <v>1.867862969004894E-2</v>
      </c>
      <c r="C194" s="113">
        <v>55</v>
      </c>
      <c r="D194" s="117">
        <v>0.59282733034472102</v>
      </c>
      <c r="E194" s="115">
        <v>112</v>
      </c>
      <c r="F194" s="84">
        <f t="shared" si="2"/>
        <v>167</v>
      </c>
    </row>
    <row r="195" spans="1:6" ht="14.45" customHeight="1" x14ac:dyDescent="0.2">
      <c r="A195" s="80" t="s">
        <v>283</v>
      </c>
      <c r="B195" s="81">
        <v>0</v>
      </c>
      <c r="C195" s="113">
        <v>55</v>
      </c>
      <c r="D195" s="117">
        <v>0.76470588235294112</v>
      </c>
      <c r="E195" s="115">
        <v>126</v>
      </c>
      <c r="F195" s="84">
        <f t="shared" si="2"/>
        <v>181</v>
      </c>
    </row>
    <row r="196" spans="1:6" ht="14.45" customHeight="1" x14ac:dyDescent="0.2">
      <c r="A196" s="80" t="s">
        <v>284</v>
      </c>
      <c r="B196" s="81">
        <v>1.3199577613516367E-2</v>
      </c>
      <c r="C196" s="113">
        <v>55</v>
      </c>
      <c r="D196" s="117">
        <v>0.34498834498834496</v>
      </c>
      <c r="E196" s="115">
        <v>84</v>
      </c>
      <c r="F196" s="84">
        <f t="shared" si="2"/>
        <v>139</v>
      </c>
    </row>
    <row r="197" spans="1:6" ht="14.45" customHeight="1" x14ac:dyDescent="0.2">
      <c r="A197" s="80" t="s">
        <v>285</v>
      </c>
      <c r="B197" s="81">
        <v>7.3994765643587909E-2</v>
      </c>
      <c r="C197" s="113">
        <v>77</v>
      </c>
      <c r="D197" s="117">
        <v>0.37708129285014691</v>
      </c>
      <c r="E197" s="115">
        <v>84</v>
      </c>
      <c r="F197" s="84">
        <f t="shared" si="2"/>
        <v>161</v>
      </c>
    </row>
    <row r="198" spans="1:6" ht="14.45" customHeight="1" x14ac:dyDescent="0.2">
      <c r="A198" s="80" t="s">
        <v>286</v>
      </c>
      <c r="B198" s="81">
        <v>0.25196850393700787</v>
      </c>
      <c r="C198" s="113">
        <v>110</v>
      </c>
      <c r="D198" s="117">
        <v>0.72</v>
      </c>
      <c r="E198" s="115">
        <v>126</v>
      </c>
      <c r="F198" s="84">
        <f t="shared" si="2"/>
        <v>236</v>
      </c>
    </row>
    <row r="199" spans="1:6" ht="14.45" customHeight="1" x14ac:dyDescent="0.2">
      <c r="A199" s="80" t="s">
        <v>287</v>
      </c>
      <c r="B199" s="81">
        <v>3.00679983000425E-2</v>
      </c>
      <c r="C199" s="113">
        <v>66</v>
      </c>
      <c r="D199" s="117">
        <v>0.49007148530579825</v>
      </c>
      <c r="E199" s="115">
        <v>98</v>
      </c>
      <c r="F199" s="84">
        <f t="shared" si="2"/>
        <v>164</v>
      </c>
    </row>
    <row r="200" spans="1:6" ht="14.45" customHeight="1" x14ac:dyDescent="0.2">
      <c r="A200" s="80" t="s">
        <v>288</v>
      </c>
      <c r="B200" s="81">
        <v>2.9047875201721356E-2</v>
      </c>
      <c r="C200" s="113">
        <v>55</v>
      </c>
      <c r="D200" s="117">
        <v>0.82128514056224899</v>
      </c>
      <c r="E200" s="115">
        <v>140</v>
      </c>
      <c r="F200" s="84">
        <f t="shared" ref="F200:F217" si="3">C200+E200</f>
        <v>195</v>
      </c>
    </row>
    <row r="201" spans="1:6" ht="14.45" customHeight="1" x14ac:dyDescent="0.2">
      <c r="A201" s="80" t="s">
        <v>289</v>
      </c>
      <c r="B201" s="81">
        <v>3.4083939367388065E-2</v>
      </c>
      <c r="C201" s="113">
        <v>66</v>
      </c>
      <c r="D201" s="117">
        <v>0.61525704809286896</v>
      </c>
      <c r="E201" s="115">
        <v>112</v>
      </c>
      <c r="F201" s="84">
        <f t="shared" si="3"/>
        <v>178</v>
      </c>
    </row>
    <row r="202" spans="1:6" ht="14.45" customHeight="1" x14ac:dyDescent="0.2">
      <c r="A202" s="80" t="s">
        <v>290</v>
      </c>
      <c r="B202" s="81">
        <v>2.3307933662034961E-2</v>
      </c>
      <c r="C202" s="113">
        <v>55</v>
      </c>
      <c r="D202" s="117">
        <v>0.42253158030420213</v>
      </c>
      <c r="E202" s="115">
        <v>84</v>
      </c>
      <c r="F202" s="84">
        <f t="shared" si="3"/>
        <v>139</v>
      </c>
    </row>
    <row r="203" spans="1:6" ht="14.45" customHeight="1" x14ac:dyDescent="0.2">
      <c r="A203" s="80" t="s">
        <v>291</v>
      </c>
      <c r="B203" s="81">
        <v>0</v>
      </c>
      <c r="C203" s="113">
        <v>55</v>
      </c>
      <c r="D203" s="117">
        <v>0</v>
      </c>
      <c r="E203" s="115">
        <v>70</v>
      </c>
      <c r="F203" s="84">
        <f t="shared" si="3"/>
        <v>125</v>
      </c>
    </row>
    <row r="204" spans="1:6" ht="14.45" customHeight="1" x14ac:dyDescent="0.2">
      <c r="A204" s="80" t="s">
        <v>292</v>
      </c>
      <c r="B204" s="81">
        <v>3.5950413223140493E-2</v>
      </c>
      <c r="C204" s="113">
        <v>66</v>
      </c>
      <c r="D204" s="117">
        <v>0.59063829787234046</v>
      </c>
      <c r="E204" s="115">
        <v>112</v>
      </c>
      <c r="F204" s="84">
        <f t="shared" si="3"/>
        <v>178</v>
      </c>
    </row>
    <row r="205" spans="1:6" ht="14.45" customHeight="1" x14ac:dyDescent="0.2">
      <c r="A205" s="80" t="s">
        <v>293</v>
      </c>
      <c r="B205" s="81">
        <v>0.1</v>
      </c>
      <c r="C205" s="113">
        <v>88</v>
      </c>
      <c r="D205" s="117">
        <v>0.79411764705882348</v>
      </c>
      <c r="E205" s="115">
        <v>140</v>
      </c>
      <c r="F205" s="84">
        <f t="shared" si="3"/>
        <v>228</v>
      </c>
    </row>
    <row r="206" spans="1:6" ht="14.45" customHeight="1" x14ac:dyDescent="0.2">
      <c r="A206" s="80" t="s">
        <v>294</v>
      </c>
      <c r="B206" s="81">
        <v>2.9565542138677955E-2</v>
      </c>
      <c r="C206" s="113">
        <v>66</v>
      </c>
      <c r="D206" s="117">
        <v>0.84257150088585164</v>
      </c>
      <c r="E206" s="115">
        <v>140</v>
      </c>
      <c r="F206" s="84">
        <f t="shared" si="3"/>
        <v>206</v>
      </c>
    </row>
    <row r="207" spans="1:6" ht="14.45" customHeight="1" x14ac:dyDescent="0.2">
      <c r="A207" s="80" t="s">
        <v>295</v>
      </c>
      <c r="B207" s="81">
        <v>7.0707070707070704E-2</v>
      </c>
      <c r="C207" s="113">
        <v>77</v>
      </c>
      <c r="D207" s="117">
        <v>0.62962962962962965</v>
      </c>
      <c r="E207" s="115">
        <v>112</v>
      </c>
      <c r="F207" s="84">
        <f t="shared" si="3"/>
        <v>189</v>
      </c>
    </row>
    <row r="208" spans="1:6" ht="14.45" customHeight="1" x14ac:dyDescent="0.2">
      <c r="A208" s="80" t="s">
        <v>296</v>
      </c>
      <c r="B208" s="81">
        <v>1.2062726176115802E-2</v>
      </c>
      <c r="C208" s="113">
        <v>55</v>
      </c>
      <c r="D208" s="117">
        <v>0.24489795918367346</v>
      </c>
      <c r="E208" s="115">
        <v>70</v>
      </c>
      <c r="F208" s="84">
        <f t="shared" si="3"/>
        <v>125</v>
      </c>
    </row>
    <row r="209" spans="1:6" ht="14.45" customHeight="1" x14ac:dyDescent="0.2">
      <c r="A209" s="80" t="s">
        <v>297</v>
      </c>
      <c r="B209" s="81">
        <v>1.2032085561497326E-2</v>
      </c>
      <c r="C209" s="113">
        <v>55</v>
      </c>
      <c r="D209" s="117">
        <v>0.46601941747572817</v>
      </c>
      <c r="E209" s="115">
        <v>98</v>
      </c>
      <c r="F209" s="84">
        <f t="shared" si="3"/>
        <v>153</v>
      </c>
    </row>
    <row r="210" spans="1:6" ht="14.45" customHeight="1" x14ac:dyDescent="0.2">
      <c r="A210" s="80" t="s">
        <v>298</v>
      </c>
      <c r="B210" s="81">
        <v>0.12989690721649486</v>
      </c>
      <c r="C210" s="113">
        <v>99</v>
      </c>
      <c r="D210" s="117">
        <v>0.9152542372881356</v>
      </c>
      <c r="E210" s="115">
        <v>140</v>
      </c>
      <c r="F210" s="84">
        <f t="shared" si="3"/>
        <v>239</v>
      </c>
    </row>
    <row r="211" spans="1:6" ht="14.45" customHeight="1" x14ac:dyDescent="0.2">
      <c r="A211" s="80" t="s">
        <v>299</v>
      </c>
      <c r="B211" s="81">
        <v>1.1034482758620689E-2</v>
      </c>
      <c r="C211" s="113">
        <v>55</v>
      </c>
      <c r="D211" s="117">
        <v>0.81865284974093266</v>
      </c>
      <c r="E211" s="115">
        <v>140</v>
      </c>
      <c r="F211" s="84">
        <f t="shared" si="3"/>
        <v>195</v>
      </c>
    </row>
    <row r="212" spans="1:6" ht="14.45" customHeight="1" x14ac:dyDescent="0.2">
      <c r="A212" s="80" t="s">
        <v>300</v>
      </c>
      <c r="B212" s="81">
        <v>3.9675383228133451E-2</v>
      </c>
      <c r="C212" s="113">
        <v>66</v>
      </c>
      <c r="D212" s="117">
        <v>0.4050632911392405</v>
      </c>
      <c r="E212" s="115">
        <v>84</v>
      </c>
      <c r="F212" s="84">
        <f t="shared" si="3"/>
        <v>150</v>
      </c>
    </row>
    <row r="213" spans="1:6" ht="14.45" customHeight="1" x14ac:dyDescent="0.2">
      <c r="A213" s="80" t="s">
        <v>301</v>
      </c>
      <c r="B213" s="81">
        <v>0.11974110032362459</v>
      </c>
      <c r="C213" s="113">
        <v>88</v>
      </c>
      <c r="D213" s="117">
        <v>0.54385964912280704</v>
      </c>
      <c r="E213" s="115">
        <v>98</v>
      </c>
      <c r="F213" s="84">
        <f t="shared" si="3"/>
        <v>186</v>
      </c>
    </row>
    <row r="214" spans="1:6" ht="14.45" customHeight="1" x14ac:dyDescent="0.2">
      <c r="A214" s="80" t="s">
        <v>302</v>
      </c>
      <c r="B214" s="81">
        <v>3.1218416619876475E-2</v>
      </c>
      <c r="C214" s="113">
        <v>66</v>
      </c>
      <c r="D214" s="117">
        <v>0.52822580645161288</v>
      </c>
      <c r="E214" s="115">
        <v>98</v>
      </c>
      <c r="F214" s="84">
        <f t="shared" si="3"/>
        <v>164</v>
      </c>
    </row>
    <row r="215" spans="1:6" ht="14.45" customHeight="1" x14ac:dyDescent="0.2">
      <c r="A215" s="80" t="s">
        <v>303</v>
      </c>
      <c r="B215" s="81">
        <v>4.8351648351648353E-2</v>
      </c>
      <c r="C215" s="113">
        <v>66</v>
      </c>
      <c r="D215" s="117">
        <v>0.36363636363636365</v>
      </c>
      <c r="E215" s="115">
        <v>84</v>
      </c>
      <c r="F215" s="84">
        <f t="shared" si="3"/>
        <v>150</v>
      </c>
    </row>
    <row r="216" spans="1:6" ht="14.45" customHeight="1" x14ac:dyDescent="0.2">
      <c r="A216" s="80" t="s">
        <v>304</v>
      </c>
      <c r="B216" s="81">
        <v>4.6672428694900604E-2</v>
      </c>
      <c r="C216" s="113">
        <v>66</v>
      </c>
      <c r="D216" s="117">
        <v>0.67460317460317465</v>
      </c>
      <c r="E216" s="115">
        <v>126</v>
      </c>
      <c r="F216" s="84">
        <f t="shared" si="3"/>
        <v>192</v>
      </c>
    </row>
    <row r="217" spans="1:6" ht="14.45" customHeight="1" thickBot="1" x14ac:dyDescent="0.25">
      <c r="A217" s="85" t="s">
        <v>305</v>
      </c>
      <c r="B217" s="86">
        <v>4.3997766610831934E-2</v>
      </c>
      <c r="C217" s="119">
        <v>66</v>
      </c>
      <c r="D217" s="120">
        <v>0.39241052177662783</v>
      </c>
      <c r="E217" s="121">
        <v>84</v>
      </c>
      <c r="F217" s="89">
        <f t="shared" si="3"/>
        <v>150</v>
      </c>
    </row>
  </sheetData>
  <sheetProtection algorithmName="SHA-512" hashValue="05SOm9T/wOnD6ravrA4EgCFKOwRUbVg7aXxDEDu9V6+ZRaq20UKk95mkKAFC4jpuQhEunsGnBw/RhX4BzqvdYA==" saltValue="mAWsY8uzJl76L+3kq0bEEw==" spinCount="100000" sheet="1" objects="1" scenarios="1" selectLockedCells="1"/>
  <sortState xmlns:xlrd2="http://schemas.microsoft.com/office/spreadsheetml/2017/richdata2" ref="A8:F232">
    <sortCondition ref="A8:A232"/>
  </sortState>
  <mergeCells count="7">
    <mergeCell ref="A4:F4"/>
    <mergeCell ref="A3:F3"/>
    <mergeCell ref="A2:F2"/>
    <mergeCell ref="A1:F1"/>
    <mergeCell ref="B6:C6"/>
    <mergeCell ref="D6:E6"/>
    <mergeCell ref="A5:F5"/>
  </mergeCells>
  <phoneticPr fontId="2" type="noConversion"/>
  <dataValidations count="1">
    <dataValidation type="whole" operator="lessThan" allowBlank="1" showInputMessage="1" showErrorMessage="1" error="This is not a form field. Please press Tab to continue." sqref="A1:F217" xr:uid="{518C9573-6B9D-4E0F-9205-E7CB3C167D9E}">
      <formula1>0</formula1>
    </dataValidation>
  </dataValidations>
  <printOptions horizontalCentered="1"/>
  <pageMargins left="0.75" right="0.75" top="1" bottom="1" header="0.5" footer="0.5"/>
  <pageSetup fitToHeight="0" orientation="portrait" r:id="rId1"/>
  <headerFooter alignWithMargins="0">
    <oddFooter>&amp;L&amp;Z&amp;F&amp;R&amp;P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18"/>
  <sheetViews>
    <sheetView zoomScale="90" zoomScaleNormal="90" workbookViewId="0">
      <pane xSplit="1" ySplit="8" topLeftCell="B9" activePane="bottomRight" state="frozen"/>
      <selection pane="topRight" activeCell="B1" sqref="B1"/>
      <selection pane="bottomLeft" activeCell="A9" sqref="A9"/>
      <selection pane="bottomRight" sqref="A1:F1"/>
    </sheetView>
  </sheetViews>
  <sheetFormatPr defaultColWidth="9.140625" defaultRowHeight="12.75" x14ac:dyDescent="0.2"/>
  <cols>
    <col min="1" max="1" width="34.140625" style="24" bestFit="1" customWidth="1"/>
    <col min="2" max="2" width="13.42578125" style="19" customWidth="1"/>
    <col min="3" max="3" width="11" style="19" customWidth="1"/>
    <col min="4" max="4" width="14.140625" style="20" customWidth="1"/>
    <col min="5" max="5" width="11.42578125" style="16" customWidth="1"/>
    <col min="6" max="6" width="13" style="16" customWidth="1"/>
    <col min="7" max="16384" width="9.140625" style="16"/>
  </cols>
  <sheetData>
    <row r="1" spans="1:6" x14ac:dyDescent="0.2">
      <c r="A1" s="185" t="s">
        <v>95</v>
      </c>
      <c r="B1" s="185"/>
      <c r="C1" s="185"/>
      <c r="D1" s="185"/>
      <c r="E1" s="185"/>
      <c r="F1" s="185"/>
    </row>
    <row r="2" spans="1:6" x14ac:dyDescent="0.2">
      <c r="A2" s="185" t="s">
        <v>0</v>
      </c>
      <c r="B2" s="185"/>
      <c r="C2" s="185"/>
      <c r="D2" s="185"/>
      <c r="E2" s="185"/>
      <c r="F2" s="185"/>
    </row>
    <row r="3" spans="1:6" x14ac:dyDescent="0.2">
      <c r="A3" s="185" t="s">
        <v>367</v>
      </c>
      <c r="B3" s="185"/>
      <c r="C3" s="185"/>
      <c r="D3" s="185"/>
      <c r="E3" s="185"/>
      <c r="F3" s="185"/>
    </row>
    <row r="4" spans="1:6" ht="13.5" customHeight="1" x14ac:dyDescent="0.2">
      <c r="A4" s="185" t="s">
        <v>358</v>
      </c>
      <c r="B4" s="185"/>
      <c r="C4" s="185"/>
      <c r="D4" s="185"/>
      <c r="E4" s="185"/>
      <c r="F4" s="185"/>
    </row>
    <row r="5" spans="1:6" ht="27" customHeight="1" thickBot="1" x14ac:dyDescent="0.25">
      <c r="A5" s="198" t="s">
        <v>359</v>
      </c>
      <c r="B5" s="198"/>
      <c r="C5" s="198"/>
      <c r="D5" s="198"/>
      <c r="E5" s="198"/>
      <c r="F5" s="198"/>
    </row>
    <row r="6" spans="1:6" ht="27" customHeight="1" thickBot="1" x14ac:dyDescent="0.3">
      <c r="A6" s="201" t="s">
        <v>360</v>
      </c>
      <c r="B6" s="202"/>
      <c r="C6" s="202"/>
      <c r="D6" s="202"/>
      <c r="E6" s="202"/>
      <c r="F6" s="203"/>
    </row>
    <row r="7" spans="1:6" s="17" customFormat="1" ht="34.5" customHeight="1" thickBot="1" x14ac:dyDescent="0.25">
      <c r="A7" s="90"/>
      <c r="B7" s="200" t="s">
        <v>26</v>
      </c>
      <c r="C7" s="200"/>
      <c r="D7" s="199" t="s">
        <v>29</v>
      </c>
      <c r="E7" s="199"/>
      <c r="F7" s="91" t="s">
        <v>30</v>
      </c>
    </row>
    <row r="8" spans="1:6" s="17" customFormat="1" ht="51" customHeight="1" thickBot="1" x14ac:dyDescent="0.25">
      <c r="A8" s="90" t="s">
        <v>22</v>
      </c>
      <c r="B8" s="92" t="s">
        <v>306</v>
      </c>
      <c r="C8" s="93" t="s">
        <v>23</v>
      </c>
      <c r="D8" s="94" t="s">
        <v>307</v>
      </c>
      <c r="E8" s="93" t="s">
        <v>23</v>
      </c>
      <c r="F8" s="94" t="s">
        <v>24</v>
      </c>
    </row>
    <row r="9" spans="1:6" x14ac:dyDescent="0.2">
      <c r="A9" s="95" t="s">
        <v>96</v>
      </c>
      <c r="B9" s="78">
        <v>0.26470588235294118</v>
      </c>
      <c r="C9" s="96">
        <v>98</v>
      </c>
      <c r="D9" s="97">
        <v>0</v>
      </c>
      <c r="E9" s="98">
        <v>28</v>
      </c>
      <c r="F9" s="79">
        <f t="shared" ref="F9:F72" si="0">C9+E9</f>
        <v>126</v>
      </c>
    </row>
    <row r="10" spans="1:6" x14ac:dyDescent="0.2">
      <c r="A10" s="99" t="s">
        <v>97</v>
      </c>
      <c r="B10" s="83">
        <v>0.1606425702811245</v>
      </c>
      <c r="C10" s="100">
        <v>84</v>
      </c>
      <c r="D10" s="101">
        <v>1.225114854517611E-3</v>
      </c>
      <c r="E10" s="102">
        <v>28</v>
      </c>
      <c r="F10" s="84">
        <f t="shared" si="0"/>
        <v>112</v>
      </c>
    </row>
    <row r="11" spans="1:6" x14ac:dyDescent="0.2">
      <c r="A11" s="99" t="s">
        <v>98</v>
      </c>
      <c r="B11" s="83">
        <v>0.23433258586097014</v>
      </c>
      <c r="C11" s="100">
        <v>98</v>
      </c>
      <c r="D11" s="101">
        <v>1.2455767869780608E-2</v>
      </c>
      <c r="E11" s="102">
        <v>33</v>
      </c>
      <c r="F11" s="84">
        <f t="shared" si="0"/>
        <v>131</v>
      </c>
    </row>
    <row r="12" spans="1:6" x14ac:dyDescent="0.2">
      <c r="A12" s="99" t="s">
        <v>99</v>
      </c>
      <c r="B12" s="83">
        <v>0.21128500823723229</v>
      </c>
      <c r="C12" s="100">
        <v>98</v>
      </c>
      <c r="D12" s="101">
        <v>7.7319587628865982E-3</v>
      </c>
      <c r="E12" s="102">
        <v>33</v>
      </c>
      <c r="F12" s="84">
        <f t="shared" si="0"/>
        <v>131</v>
      </c>
    </row>
    <row r="13" spans="1:6" x14ac:dyDescent="0.2">
      <c r="A13" s="99" t="s">
        <v>100</v>
      </c>
      <c r="B13" s="83">
        <v>0.22821782178217823</v>
      </c>
      <c r="C13" s="100">
        <v>98</v>
      </c>
      <c r="D13" s="101">
        <v>4.5544554455445543E-2</v>
      </c>
      <c r="E13" s="102">
        <v>39</v>
      </c>
      <c r="F13" s="84">
        <f t="shared" si="0"/>
        <v>137</v>
      </c>
    </row>
    <row r="14" spans="1:6" x14ac:dyDescent="0.2">
      <c r="A14" s="99" t="s">
        <v>101</v>
      </c>
      <c r="B14" s="83">
        <v>0.31920199501246882</v>
      </c>
      <c r="C14" s="100">
        <v>112</v>
      </c>
      <c r="D14" s="101">
        <v>2.9850746268656716E-2</v>
      </c>
      <c r="E14" s="102">
        <v>33</v>
      </c>
      <c r="F14" s="84">
        <f t="shared" si="0"/>
        <v>145</v>
      </c>
    </row>
    <row r="15" spans="1:6" x14ac:dyDescent="0.2">
      <c r="A15" s="99" t="s">
        <v>102</v>
      </c>
      <c r="B15" s="83">
        <v>0.12481203007518797</v>
      </c>
      <c r="C15" s="100">
        <v>84</v>
      </c>
      <c r="D15" s="101">
        <v>9.9163309575457086E-3</v>
      </c>
      <c r="E15" s="102">
        <v>33</v>
      </c>
      <c r="F15" s="84">
        <f t="shared" si="0"/>
        <v>117</v>
      </c>
    </row>
    <row r="16" spans="1:6" x14ac:dyDescent="0.2">
      <c r="A16" s="99" t="s">
        <v>103</v>
      </c>
      <c r="B16" s="83">
        <v>0.3456973293768546</v>
      </c>
      <c r="C16" s="100">
        <v>112</v>
      </c>
      <c r="D16" s="101">
        <v>9.5011876484560574E-3</v>
      </c>
      <c r="E16" s="102">
        <v>33</v>
      </c>
      <c r="F16" s="84">
        <f t="shared" si="0"/>
        <v>145</v>
      </c>
    </row>
    <row r="17" spans="1:6" x14ac:dyDescent="0.2">
      <c r="A17" s="99" t="s">
        <v>104</v>
      </c>
      <c r="B17" s="83">
        <v>0.21464122770634592</v>
      </c>
      <c r="C17" s="100">
        <v>98</v>
      </c>
      <c r="D17" s="101">
        <v>1.4702748774770935E-2</v>
      </c>
      <c r="E17" s="102">
        <v>33</v>
      </c>
      <c r="F17" s="84">
        <f t="shared" si="0"/>
        <v>131</v>
      </c>
    </row>
    <row r="18" spans="1:6" x14ac:dyDescent="0.2">
      <c r="A18" s="99" t="s">
        <v>105</v>
      </c>
      <c r="B18" s="83">
        <v>0.3781272860277981</v>
      </c>
      <c r="C18" s="100">
        <v>112</v>
      </c>
      <c r="D18" s="101">
        <v>3.4281361097003554E-2</v>
      </c>
      <c r="E18" s="102">
        <v>33</v>
      </c>
      <c r="F18" s="84">
        <f t="shared" si="0"/>
        <v>145</v>
      </c>
    </row>
    <row r="19" spans="1:6" x14ac:dyDescent="0.2">
      <c r="A19" s="99" t="s">
        <v>106</v>
      </c>
      <c r="B19" s="83">
        <v>0.18325242718446602</v>
      </c>
      <c r="C19" s="100">
        <v>84</v>
      </c>
      <c r="D19" s="101">
        <v>3.4305317324185248E-3</v>
      </c>
      <c r="E19" s="102">
        <v>28</v>
      </c>
      <c r="F19" s="84">
        <f t="shared" si="0"/>
        <v>112</v>
      </c>
    </row>
    <row r="20" spans="1:6" x14ac:dyDescent="0.2">
      <c r="A20" s="99" t="s">
        <v>107</v>
      </c>
      <c r="B20" s="83">
        <v>0.24200461589185626</v>
      </c>
      <c r="C20" s="100">
        <v>98</v>
      </c>
      <c r="D20" s="101">
        <v>2.8886168910648716E-2</v>
      </c>
      <c r="E20" s="102">
        <v>33</v>
      </c>
      <c r="F20" s="84">
        <f t="shared" si="0"/>
        <v>131</v>
      </c>
    </row>
    <row r="21" spans="1:6" x14ac:dyDescent="0.2">
      <c r="A21" s="99" t="s">
        <v>108</v>
      </c>
      <c r="B21" s="83">
        <v>0.26080508474576269</v>
      </c>
      <c r="C21" s="100">
        <v>98</v>
      </c>
      <c r="D21" s="101">
        <v>1.5616285554935862E-2</v>
      </c>
      <c r="E21" s="102">
        <v>33</v>
      </c>
      <c r="F21" s="84">
        <f t="shared" si="0"/>
        <v>131</v>
      </c>
    </row>
    <row r="22" spans="1:6" x14ac:dyDescent="0.2">
      <c r="A22" s="99" t="s">
        <v>109</v>
      </c>
      <c r="B22" s="83">
        <v>0.20046484601975595</v>
      </c>
      <c r="C22" s="100">
        <v>98</v>
      </c>
      <c r="D22" s="101">
        <v>1.2461059190031153E-3</v>
      </c>
      <c r="E22" s="102">
        <v>28</v>
      </c>
      <c r="F22" s="84">
        <f t="shared" si="0"/>
        <v>126</v>
      </c>
    </row>
    <row r="23" spans="1:6" x14ac:dyDescent="0.2">
      <c r="A23" s="99" t="s">
        <v>110</v>
      </c>
      <c r="B23" s="83">
        <v>0.33093701494975902</v>
      </c>
      <c r="C23" s="100">
        <v>112</v>
      </c>
      <c r="D23" s="101">
        <v>5.2820053715308866E-2</v>
      </c>
      <c r="E23" s="102">
        <v>39</v>
      </c>
      <c r="F23" s="84">
        <f t="shared" si="0"/>
        <v>151</v>
      </c>
    </row>
    <row r="24" spans="1:6" x14ac:dyDescent="0.2">
      <c r="A24" s="99" t="s">
        <v>111</v>
      </c>
      <c r="B24" s="83">
        <v>0.23237800154918667</v>
      </c>
      <c r="C24" s="100">
        <v>98</v>
      </c>
      <c r="D24" s="101">
        <v>6.8965517241379309E-3</v>
      </c>
      <c r="E24" s="102">
        <v>33</v>
      </c>
      <c r="F24" s="84">
        <f t="shared" si="0"/>
        <v>131</v>
      </c>
    </row>
    <row r="25" spans="1:6" x14ac:dyDescent="0.2">
      <c r="A25" s="99" t="s">
        <v>112</v>
      </c>
      <c r="B25" s="83">
        <v>0.25109395109395111</v>
      </c>
      <c r="C25" s="100">
        <v>98</v>
      </c>
      <c r="D25" s="101">
        <v>2.1863799283154121E-2</v>
      </c>
      <c r="E25" s="102">
        <v>33</v>
      </c>
      <c r="F25" s="84">
        <f t="shared" si="0"/>
        <v>131</v>
      </c>
    </row>
    <row r="26" spans="1:6" x14ac:dyDescent="0.2">
      <c r="A26" s="99" t="s">
        <v>113</v>
      </c>
      <c r="B26" s="83">
        <v>0.29718904227165438</v>
      </c>
      <c r="C26" s="100">
        <v>112</v>
      </c>
      <c r="D26" s="101">
        <v>3.0876363158586256E-2</v>
      </c>
      <c r="E26" s="102">
        <v>33</v>
      </c>
      <c r="F26" s="84">
        <f t="shared" si="0"/>
        <v>145</v>
      </c>
    </row>
    <row r="27" spans="1:6" x14ac:dyDescent="0.2">
      <c r="A27" s="99" t="s">
        <v>114</v>
      </c>
      <c r="B27" s="83">
        <v>0.24015748031496062</v>
      </c>
      <c r="C27" s="100">
        <v>98</v>
      </c>
      <c r="D27" s="101">
        <v>4.0609137055837565E-3</v>
      </c>
      <c r="E27" s="102">
        <v>28</v>
      </c>
      <c r="F27" s="84">
        <f t="shared" si="0"/>
        <v>126</v>
      </c>
    </row>
    <row r="28" spans="1:6" x14ac:dyDescent="0.2">
      <c r="A28" s="99" t="s">
        <v>115</v>
      </c>
      <c r="B28" s="83">
        <v>0.11917808219178082</v>
      </c>
      <c r="C28" s="100">
        <v>84</v>
      </c>
      <c r="D28" s="101">
        <v>2.3255813953488372E-2</v>
      </c>
      <c r="E28" s="102">
        <v>33</v>
      </c>
      <c r="F28" s="84">
        <f t="shared" si="0"/>
        <v>117</v>
      </c>
    </row>
    <row r="29" spans="1:6" x14ac:dyDescent="0.2">
      <c r="A29" s="99" t="s">
        <v>116</v>
      </c>
      <c r="B29" s="83">
        <v>0.17063189950513893</v>
      </c>
      <c r="C29" s="100">
        <v>84</v>
      </c>
      <c r="D29" s="101">
        <v>8.4910980423749297E-2</v>
      </c>
      <c r="E29" s="102">
        <v>50</v>
      </c>
      <c r="F29" s="84">
        <f t="shared" si="0"/>
        <v>134</v>
      </c>
    </row>
    <row r="30" spans="1:6" x14ac:dyDescent="0.2">
      <c r="A30" s="99" t="s">
        <v>117</v>
      </c>
      <c r="B30" s="83">
        <v>0.10234581914491109</v>
      </c>
      <c r="C30" s="100">
        <v>84</v>
      </c>
      <c r="D30" s="101">
        <v>3.1232725262576009E-2</v>
      </c>
      <c r="E30" s="102">
        <v>33</v>
      </c>
      <c r="F30" s="84">
        <f t="shared" si="0"/>
        <v>117</v>
      </c>
    </row>
    <row r="31" spans="1:6" x14ac:dyDescent="0.2">
      <c r="A31" s="99" t="s">
        <v>118</v>
      </c>
      <c r="B31" s="83">
        <v>0.18770993874728314</v>
      </c>
      <c r="C31" s="100">
        <v>84</v>
      </c>
      <c r="D31" s="101">
        <v>8.6455331412103754E-3</v>
      </c>
      <c r="E31" s="102">
        <v>33</v>
      </c>
      <c r="F31" s="84">
        <f t="shared" si="0"/>
        <v>117</v>
      </c>
    </row>
    <row r="32" spans="1:6" x14ac:dyDescent="0.2">
      <c r="A32" s="99" t="s">
        <v>119</v>
      </c>
      <c r="B32" s="83">
        <v>0.13474956668592508</v>
      </c>
      <c r="C32" s="100">
        <v>84</v>
      </c>
      <c r="D32" s="101">
        <v>1.4600346448898788E-2</v>
      </c>
      <c r="E32" s="102">
        <v>33</v>
      </c>
      <c r="F32" s="84">
        <f t="shared" si="0"/>
        <v>117</v>
      </c>
    </row>
    <row r="33" spans="1:6" x14ac:dyDescent="0.2">
      <c r="A33" s="99" t="s">
        <v>120</v>
      </c>
      <c r="B33" s="83">
        <v>0.22375915378356387</v>
      </c>
      <c r="C33" s="100">
        <v>98</v>
      </c>
      <c r="D33" s="101">
        <v>0</v>
      </c>
      <c r="E33" s="102">
        <v>28</v>
      </c>
      <c r="F33" s="84">
        <f t="shared" si="0"/>
        <v>126</v>
      </c>
    </row>
    <row r="34" spans="1:6" x14ac:dyDescent="0.2">
      <c r="A34" s="99" t="s">
        <v>121</v>
      </c>
      <c r="B34" s="83">
        <v>0.15217840181705555</v>
      </c>
      <c r="C34" s="100">
        <v>84</v>
      </c>
      <c r="D34" s="101">
        <v>4.8934490923441203E-2</v>
      </c>
      <c r="E34" s="102">
        <v>39</v>
      </c>
      <c r="F34" s="84">
        <f t="shared" si="0"/>
        <v>123</v>
      </c>
    </row>
    <row r="35" spans="1:6" x14ac:dyDescent="0.2">
      <c r="A35" s="99" t="s">
        <v>122</v>
      </c>
      <c r="B35" s="83">
        <v>0.15421319297555217</v>
      </c>
      <c r="C35" s="100">
        <v>84</v>
      </c>
      <c r="D35" s="101">
        <v>5.526008561421715E-2</v>
      </c>
      <c r="E35" s="102">
        <v>44</v>
      </c>
      <c r="F35" s="84">
        <f t="shared" si="0"/>
        <v>128</v>
      </c>
    </row>
    <row r="36" spans="1:6" x14ac:dyDescent="0.2">
      <c r="A36" s="99" t="s">
        <v>123</v>
      </c>
      <c r="B36" s="83">
        <v>0.22960138648180242</v>
      </c>
      <c r="C36" s="100">
        <v>98</v>
      </c>
      <c r="D36" s="101">
        <v>1.7241379310344827E-2</v>
      </c>
      <c r="E36" s="102">
        <v>33</v>
      </c>
      <c r="F36" s="84">
        <f t="shared" si="0"/>
        <v>131</v>
      </c>
    </row>
    <row r="37" spans="1:6" x14ac:dyDescent="0.2">
      <c r="A37" s="99" t="s">
        <v>124</v>
      </c>
      <c r="B37" s="83">
        <v>0.14880952380952381</v>
      </c>
      <c r="C37" s="100">
        <v>84</v>
      </c>
      <c r="D37" s="101">
        <v>0</v>
      </c>
      <c r="E37" s="102">
        <v>28</v>
      </c>
      <c r="F37" s="84">
        <f t="shared" si="0"/>
        <v>112</v>
      </c>
    </row>
    <row r="38" spans="1:6" ht="14.25" customHeight="1" x14ac:dyDescent="0.2">
      <c r="A38" s="99" t="s">
        <v>125</v>
      </c>
      <c r="B38" s="83">
        <v>0.24814043439452543</v>
      </c>
      <c r="C38" s="100">
        <v>98</v>
      </c>
      <c r="D38" s="101">
        <v>1.2195121951219513E-2</v>
      </c>
      <c r="E38" s="102">
        <v>33</v>
      </c>
      <c r="F38" s="84">
        <f t="shared" si="0"/>
        <v>131</v>
      </c>
    </row>
    <row r="39" spans="1:6" x14ac:dyDescent="0.2">
      <c r="A39" s="99" t="s">
        <v>126</v>
      </c>
      <c r="B39" s="83">
        <v>0.15593796473337582</v>
      </c>
      <c r="C39" s="100">
        <v>84</v>
      </c>
      <c r="D39" s="101">
        <v>2.4419196201458368E-2</v>
      </c>
      <c r="E39" s="102">
        <v>33</v>
      </c>
      <c r="F39" s="84">
        <f t="shared" si="0"/>
        <v>117</v>
      </c>
    </row>
    <row r="40" spans="1:6" x14ac:dyDescent="0.2">
      <c r="A40" s="99" t="s">
        <v>127</v>
      </c>
      <c r="B40" s="83">
        <v>0.258120709089046</v>
      </c>
      <c r="C40" s="100">
        <v>98</v>
      </c>
      <c r="D40" s="101">
        <v>3.5068691250903831E-2</v>
      </c>
      <c r="E40" s="102">
        <v>39</v>
      </c>
      <c r="F40" s="84">
        <f t="shared" si="0"/>
        <v>137</v>
      </c>
    </row>
    <row r="41" spans="1:6" x14ac:dyDescent="0.2">
      <c r="A41" s="99" t="s">
        <v>128</v>
      </c>
      <c r="B41" s="83">
        <v>0.29954910801803569</v>
      </c>
      <c r="C41" s="100">
        <v>112</v>
      </c>
      <c r="D41" s="101">
        <v>2.1850899742930592E-2</v>
      </c>
      <c r="E41" s="102">
        <v>33</v>
      </c>
      <c r="F41" s="84">
        <f t="shared" si="0"/>
        <v>145</v>
      </c>
    </row>
    <row r="42" spans="1:6" x14ac:dyDescent="0.2">
      <c r="A42" s="99" t="s">
        <v>129</v>
      </c>
      <c r="B42" s="83">
        <v>0.29365962180200222</v>
      </c>
      <c r="C42" s="100">
        <v>112</v>
      </c>
      <c r="D42" s="101">
        <v>5.8651026392961877E-3</v>
      </c>
      <c r="E42" s="102">
        <v>33</v>
      </c>
      <c r="F42" s="84">
        <f t="shared" si="0"/>
        <v>145</v>
      </c>
    </row>
    <row r="43" spans="1:6" x14ac:dyDescent="0.2">
      <c r="A43" s="99" t="s">
        <v>130</v>
      </c>
      <c r="B43" s="83">
        <v>0.36142423830866044</v>
      </c>
      <c r="C43" s="100">
        <v>112</v>
      </c>
      <c r="D43" s="103">
        <v>3.557546053743451E-2</v>
      </c>
      <c r="E43" s="102">
        <v>39</v>
      </c>
      <c r="F43" s="84">
        <f t="shared" si="0"/>
        <v>151</v>
      </c>
    </row>
    <row r="44" spans="1:6" x14ac:dyDescent="0.2">
      <c r="A44" s="99" t="s">
        <v>131</v>
      </c>
      <c r="B44" s="83">
        <v>0.17759740259740259</v>
      </c>
      <c r="C44" s="100">
        <v>84</v>
      </c>
      <c r="D44" s="103">
        <v>1.0279001468428781E-2</v>
      </c>
      <c r="E44" s="102">
        <v>33</v>
      </c>
      <c r="F44" s="84">
        <f t="shared" si="0"/>
        <v>117</v>
      </c>
    </row>
    <row r="45" spans="1:6" x14ac:dyDescent="0.2">
      <c r="A45" s="99" t="s">
        <v>132</v>
      </c>
      <c r="B45" s="83">
        <v>0.188907753254103</v>
      </c>
      <c r="C45" s="100">
        <v>84</v>
      </c>
      <c r="D45" s="103">
        <v>2.1121735407449695E-2</v>
      </c>
      <c r="E45" s="102">
        <v>33</v>
      </c>
      <c r="F45" s="84">
        <f t="shared" si="0"/>
        <v>117</v>
      </c>
    </row>
    <row r="46" spans="1:6" x14ac:dyDescent="0.2">
      <c r="A46" s="99" t="s">
        <v>133</v>
      </c>
      <c r="B46" s="83">
        <v>0.25262197902416783</v>
      </c>
      <c r="C46" s="100">
        <v>98</v>
      </c>
      <c r="D46" s="101">
        <v>3.8834951456310676E-2</v>
      </c>
      <c r="E46" s="102">
        <v>39</v>
      </c>
      <c r="F46" s="84">
        <f t="shared" si="0"/>
        <v>137</v>
      </c>
    </row>
    <row r="47" spans="1:6" x14ac:dyDescent="0.2">
      <c r="A47" s="99" t="s">
        <v>134</v>
      </c>
      <c r="B47" s="83">
        <v>0.20833333333333334</v>
      </c>
      <c r="C47" s="100">
        <v>98</v>
      </c>
      <c r="D47" s="101">
        <v>0</v>
      </c>
      <c r="E47" s="102">
        <v>28</v>
      </c>
      <c r="F47" s="84">
        <f t="shared" si="0"/>
        <v>126</v>
      </c>
    </row>
    <row r="48" spans="1:6" x14ac:dyDescent="0.2">
      <c r="A48" s="99" t="s">
        <v>135</v>
      </c>
      <c r="B48" s="83">
        <v>0.19774590163934427</v>
      </c>
      <c r="C48" s="100">
        <v>84</v>
      </c>
      <c r="D48" s="101">
        <v>8.4388185654008432E-3</v>
      </c>
      <c r="E48" s="102">
        <v>33</v>
      </c>
      <c r="F48" s="84">
        <f t="shared" si="0"/>
        <v>117</v>
      </c>
    </row>
    <row r="49" spans="1:6" x14ac:dyDescent="0.2">
      <c r="A49" s="99" t="s">
        <v>136</v>
      </c>
      <c r="B49" s="83">
        <v>0.22692633361558001</v>
      </c>
      <c r="C49" s="100">
        <v>98</v>
      </c>
      <c r="D49" s="101">
        <v>2.313624678663239E-2</v>
      </c>
      <c r="E49" s="102">
        <v>33</v>
      </c>
      <c r="F49" s="84">
        <f t="shared" si="0"/>
        <v>131</v>
      </c>
    </row>
    <row r="50" spans="1:6" x14ac:dyDescent="0.2">
      <c r="A50" s="99" t="s">
        <v>137</v>
      </c>
      <c r="B50" s="83">
        <v>0.31425702811244982</v>
      </c>
      <c r="C50" s="100">
        <v>112</v>
      </c>
      <c r="D50" s="101">
        <v>7.8917700112739568E-3</v>
      </c>
      <c r="E50" s="102">
        <v>33</v>
      </c>
      <c r="F50" s="84">
        <f t="shared" si="0"/>
        <v>145</v>
      </c>
    </row>
    <row r="51" spans="1:6" x14ac:dyDescent="0.2">
      <c r="A51" s="99" t="s">
        <v>138</v>
      </c>
      <c r="B51" s="83">
        <v>8.5267134376686454E-2</v>
      </c>
      <c r="C51" s="100">
        <v>70</v>
      </c>
      <c r="D51" s="101">
        <v>6.0538116591928252E-2</v>
      </c>
      <c r="E51" s="102">
        <v>44</v>
      </c>
      <c r="F51" s="84">
        <f t="shared" si="0"/>
        <v>114</v>
      </c>
    </row>
    <row r="52" spans="1:6" x14ac:dyDescent="0.2">
      <c r="A52" s="99" t="s">
        <v>139</v>
      </c>
      <c r="B52" s="83">
        <v>0.30428360413589367</v>
      </c>
      <c r="C52" s="100">
        <v>112</v>
      </c>
      <c r="D52" s="101">
        <v>1.4823261117445839E-2</v>
      </c>
      <c r="E52" s="102">
        <v>33</v>
      </c>
      <c r="F52" s="84">
        <f t="shared" si="0"/>
        <v>145</v>
      </c>
    </row>
    <row r="53" spans="1:6" x14ac:dyDescent="0.2">
      <c r="A53" s="99" t="s">
        <v>140</v>
      </c>
      <c r="B53" s="83">
        <v>0.25377358490566038</v>
      </c>
      <c r="C53" s="100">
        <v>98</v>
      </c>
      <c r="D53" s="101">
        <v>7.4487895716945996E-3</v>
      </c>
      <c r="E53" s="102">
        <v>33</v>
      </c>
      <c r="F53" s="84">
        <f t="shared" si="0"/>
        <v>131</v>
      </c>
    </row>
    <row r="54" spans="1:6" x14ac:dyDescent="0.2">
      <c r="A54" s="99" t="s">
        <v>141</v>
      </c>
      <c r="B54" s="83">
        <v>0.52420091324200913</v>
      </c>
      <c r="C54" s="100">
        <v>140</v>
      </c>
      <c r="D54" s="101">
        <v>3.71900826446281E-2</v>
      </c>
      <c r="E54" s="102">
        <v>39</v>
      </c>
      <c r="F54" s="84">
        <f t="shared" si="0"/>
        <v>179</v>
      </c>
    </row>
    <row r="55" spans="1:6" x14ac:dyDescent="0.2">
      <c r="A55" s="99" t="s">
        <v>142</v>
      </c>
      <c r="B55" s="83">
        <v>0.19326874043855177</v>
      </c>
      <c r="C55" s="100">
        <v>84</v>
      </c>
      <c r="D55" s="101">
        <v>1.5455950540958269E-2</v>
      </c>
      <c r="E55" s="102">
        <v>33</v>
      </c>
      <c r="F55" s="84">
        <f t="shared" si="0"/>
        <v>117</v>
      </c>
    </row>
    <row r="56" spans="1:6" x14ac:dyDescent="0.2">
      <c r="A56" s="99" t="s">
        <v>143</v>
      </c>
      <c r="B56" s="83">
        <v>0.45112781954887216</v>
      </c>
      <c r="C56" s="100">
        <v>126</v>
      </c>
      <c r="D56" s="101">
        <v>5.128205128205128E-2</v>
      </c>
      <c r="E56" s="102">
        <v>39</v>
      </c>
      <c r="F56" s="84">
        <f t="shared" si="0"/>
        <v>165</v>
      </c>
    </row>
    <row r="57" spans="1:6" x14ac:dyDescent="0.2">
      <c r="A57" s="99" t="s">
        <v>144</v>
      </c>
      <c r="B57" s="83">
        <v>0</v>
      </c>
      <c r="C57" s="100">
        <v>70</v>
      </c>
      <c r="D57" s="101">
        <v>0</v>
      </c>
      <c r="E57" s="102">
        <v>28</v>
      </c>
      <c r="F57" s="84">
        <f t="shared" si="0"/>
        <v>98</v>
      </c>
    </row>
    <row r="58" spans="1:6" x14ac:dyDescent="0.2">
      <c r="A58" s="99" t="s">
        <v>145</v>
      </c>
      <c r="B58" s="83">
        <v>0.14953271028037382</v>
      </c>
      <c r="C58" s="100">
        <v>84</v>
      </c>
      <c r="D58" s="101">
        <v>0</v>
      </c>
      <c r="E58" s="102">
        <v>28</v>
      </c>
      <c r="F58" s="84">
        <f t="shared" si="0"/>
        <v>112</v>
      </c>
    </row>
    <row r="59" spans="1:6" x14ac:dyDescent="0.2">
      <c r="A59" s="99" t="s">
        <v>146</v>
      </c>
      <c r="B59" s="83">
        <v>0.46309278350515465</v>
      </c>
      <c r="C59" s="100">
        <v>126</v>
      </c>
      <c r="D59" s="101">
        <v>3.8980509745127435E-2</v>
      </c>
      <c r="E59" s="102">
        <v>39</v>
      </c>
      <c r="F59" s="84">
        <f t="shared" si="0"/>
        <v>165</v>
      </c>
    </row>
    <row r="60" spans="1:6" x14ac:dyDescent="0.2">
      <c r="A60" s="99" t="s">
        <v>147</v>
      </c>
      <c r="B60" s="83">
        <v>0.14551503203548546</v>
      </c>
      <c r="C60" s="100">
        <v>84</v>
      </c>
      <c r="D60" s="101">
        <v>5.7101727447216893E-2</v>
      </c>
      <c r="E60" s="102">
        <v>44</v>
      </c>
      <c r="F60" s="84">
        <f t="shared" si="0"/>
        <v>128</v>
      </c>
    </row>
    <row r="61" spans="1:6" x14ac:dyDescent="0.2">
      <c r="A61" s="99" t="s">
        <v>148</v>
      </c>
      <c r="B61" s="83">
        <v>0.40558510638297873</v>
      </c>
      <c r="C61" s="100">
        <v>126</v>
      </c>
      <c r="D61" s="101">
        <v>3.2146957520091848E-2</v>
      </c>
      <c r="E61" s="102">
        <v>33</v>
      </c>
      <c r="F61" s="84">
        <f t="shared" si="0"/>
        <v>159</v>
      </c>
    </row>
    <row r="62" spans="1:6" x14ac:dyDescent="0.2">
      <c r="A62" s="99" t="s">
        <v>149</v>
      </c>
      <c r="B62" s="83">
        <v>7.0175438596491224E-2</v>
      </c>
      <c r="C62" s="100">
        <v>70</v>
      </c>
      <c r="D62" s="101">
        <v>0</v>
      </c>
      <c r="E62" s="102">
        <v>28</v>
      </c>
      <c r="F62" s="84">
        <f t="shared" si="0"/>
        <v>98</v>
      </c>
    </row>
    <row r="63" spans="1:6" x14ac:dyDescent="0.2">
      <c r="A63" s="99" t="s">
        <v>150</v>
      </c>
      <c r="B63" s="83">
        <v>0.42598187311178248</v>
      </c>
      <c r="C63" s="100">
        <v>126</v>
      </c>
      <c r="D63" s="101">
        <v>7.6086956521739135E-2</v>
      </c>
      <c r="E63" s="102">
        <v>50</v>
      </c>
      <c r="F63" s="84">
        <f t="shared" si="0"/>
        <v>176</v>
      </c>
    </row>
    <row r="64" spans="1:6" x14ac:dyDescent="0.2">
      <c r="A64" s="99" t="s">
        <v>151</v>
      </c>
      <c r="B64" s="83">
        <v>0</v>
      </c>
      <c r="C64" s="100">
        <v>70</v>
      </c>
      <c r="D64" s="101">
        <v>0.12637362637362637</v>
      </c>
      <c r="E64" s="102">
        <v>55</v>
      </c>
      <c r="F64" s="84">
        <f t="shared" si="0"/>
        <v>125</v>
      </c>
    </row>
    <row r="65" spans="1:6" x14ac:dyDescent="0.2">
      <c r="A65" s="99" t="s">
        <v>152</v>
      </c>
      <c r="B65" s="83">
        <v>7.3966220151426912E-2</v>
      </c>
      <c r="C65" s="100">
        <v>70</v>
      </c>
      <c r="D65" s="101">
        <v>1.0493827160493827E-2</v>
      </c>
      <c r="E65" s="102">
        <v>33</v>
      </c>
      <c r="F65" s="84">
        <f t="shared" si="0"/>
        <v>103</v>
      </c>
    </row>
    <row r="66" spans="1:6" x14ac:dyDescent="0.2">
      <c r="A66" s="99" t="s">
        <v>153</v>
      </c>
      <c r="B66" s="83">
        <v>0.15756136183689629</v>
      </c>
      <c r="C66" s="100">
        <v>84</v>
      </c>
      <c r="D66" s="101">
        <v>1.9108280254777069E-2</v>
      </c>
      <c r="E66" s="102">
        <v>33</v>
      </c>
      <c r="F66" s="84">
        <f t="shared" si="0"/>
        <v>117</v>
      </c>
    </row>
    <row r="67" spans="1:6" x14ac:dyDescent="0.2">
      <c r="A67" s="99" t="s">
        <v>154</v>
      </c>
      <c r="B67" s="83">
        <v>0</v>
      </c>
      <c r="C67" s="100">
        <v>70</v>
      </c>
      <c r="D67" s="101">
        <v>0.1037037037037037</v>
      </c>
      <c r="E67" s="102">
        <v>55</v>
      </c>
      <c r="F67" s="84">
        <f t="shared" si="0"/>
        <v>125</v>
      </c>
    </row>
    <row r="68" spans="1:6" x14ac:dyDescent="0.2">
      <c r="A68" s="99" t="s">
        <v>155</v>
      </c>
      <c r="B68" s="83">
        <v>0.14628614628614628</v>
      </c>
      <c r="C68" s="100">
        <v>84</v>
      </c>
      <c r="D68" s="101">
        <v>7.8112915699922666E-2</v>
      </c>
      <c r="E68" s="102">
        <v>50</v>
      </c>
      <c r="F68" s="84">
        <f t="shared" si="0"/>
        <v>134</v>
      </c>
    </row>
    <row r="69" spans="1:6" x14ac:dyDescent="0.2">
      <c r="A69" s="99" t="s">
        <v>156</v>
      </c>
      <c r="B69" s="83">
        <v>0.28176919622810959</v>
      </c>
      <c r="C69" s="100">
        <v>98</v>
      </c>
      <c r="D69" s="101">
        <v>5.894736842105263E-2</v>
      </c>
      <c r="E69" s="102">
        <v>44</v>
      </c>
      <c r="F69" s="84">
        <f t="shared" si="0"/>
        <v>142</v>
      </c>
    </row>
    <row r="70" spans="1:6" x14ac:dyDescent="0.2">
      <c r="A70" s="99" t="s">
        <v>157</v>
      </c>
      <c r="B70" s="83">
        <v>6.9705979517674266E-2</v>
      </c>
      <c r="C70" s="100">
        <v>70</v>
      </c>
      <c r="D70" s="101">
        <v>6.7073170731707321E-2</v>
      </c>
      <c r="E70" s="102">
        <v>44</v>
      </c>
      <c r="F70" s="84">
        <f t="shared" si="0"/>
        <v>114</v>
      </c>
    </row>
    <row r="71" spans="1:6" x14ac:dyDescent="0.2">
      <c r="A71" s="99" t="s">
        <v>158</v>
      </c>
      <c r="B71" s="83">
        <v>0.14111054508405502</v>
      </c>
      <c r="C71" s="100">
        <v>84</v>
      </c>
      <c r="D71" s="101">
        <v>1.5193370165745856E-2</v>
      </c>
      <c r="E71" s="102">
        <v>33</v>
      </c>
      <c r="F71" s="84">
        <f t="shared" si="0"/>
        <v>117</v>
      </c>
    </row>
    <row r="72" spans="1:6" x14ac:dyDescent="0.2">
      <c r="A72" s="99" t="s">
        <v>159</v>
      </c>
      <c r="B72" s="83">
        <v>0.29371816638370118</v>
      </c>
      <c r="C72" s="100">
        <v>112</v>
      </c>
      <c r="D72" s="101">
        <v>2.5139664804469275E-2</v>
      </c>
      <c r="E72" s="102">
        <v>33</v>
      </c>
      <c r="F72" s="84">
        <f t="shared" si="0"/>
        <v>145</v>
      </c>
    </row>
    <row r="73" spans="1:6" hidden="1" x14ac:dyDescent="0.2">
      <c r="A73" s="99" t="s">
        <v>160</v>
      </c>
      <c r="B73" s="83">
        <v>0.41033822590938096</v>
      </c>
      <c r="C73" s="100">
        <v>126</v>
      </c>
      <c r="D73" s="101">
        <v>3.2206119162640902E-3</v>
      </c>
      <c r="E73" s="102">
        <v>28</v>
      </c>
      <c r="F73" s="84">
        <f t="shared" ref="F73:F136" si="1">C73+E73</f>
        <v>154</v>
      </c>
    </row>
    <row r="74" spans="1:6" x14ac:dyDescent="0.2">
      <c r="A74" s="99" t="s">
        <v>161</v>
      </c>
      <c r="B74" s="83">
        <v>0.16577479221222816</v>
      </c>
      <c r="C74" s="100">
        <v>84</v>
      </c>
      <c r="D74" s="101">
        <v>2.5320970042796005E-2</v>
      </c>
      <c r="E74" s="102">
        <v>33</v>
      </c>
      <c r="F74" s="84">
        <f t="shared" si="1"/>
        <v>117</v>
      </c>
    </row>
    <row r="75" spans="1:6" x14ac:dyDescent="0.2">
      <c r="A75" s="99" t="s">
        <v>162</v>
      </c>
      <c r="B75" s="83">
        <v>0.35583796664019063</v>
      </c>
      <c r="C75" s="100">
        <v>112</v>
      </c>
      <c r="D75" s="101">
        <v>3.0612244897959183E-2</v>
      </c>
      <c r="E75" s="102">
        <v>33</v>
      </c>
      <c r="F75" s="84">
        <f t="shared" si="1"/>
        <v>145</v>
      </c>
    </row>
    <row r="76" spans="1:6" x14ac:dyDescent="0.2">
      <c r="A76" s="99" t="s">
        <v>163</v>
      </c>
      <c r="B76" s="83">
        <v>0.15450643776824036</v>
      </c>
      <c r="C76" s="100">
        <v>84</v>
      </c>
      <c r="D76" s="101">
        <v>0</v>
      </c>
      <c r="E76" s="102">
        <v>28</v>
      </c>
      <c r="F76" s="84">
        <f t="shared" si="1"/>
        <v>112</v>
      </c>
    </row>
    <row r="77" spans="1:6" x14ac:dyDescent="0.2">
      <c r="A77" s="99" t="s">
        <v>164</v>
      </c>
      <c r="B77" s="83">
        <v>0.16565349544072949</v>
      </c>
      <c r="C77" s="100">
        <v>84</v>
      </c>
      <c r="D77" s="101">
        <v>1.7441860465116279E-2</v>
      </c>
      <c r="E77" s="102">
        <v>33</v>
      </c>
      <c r="F77" s="84">
        <f t="shared" si="1"/>
        <v>117</v>
      </c>
    </row>
    <row r="78" spans="1:6" x14ac:dyDescent="0.2">
      <c r="A78" s="99" t="s">
        <v>165</v>
      </c>
      <c r="B78" s="83">
        <v>0.33417721518987342</v>
      </c>
      <c r="C78" s="100">
        <v>112</v>
      </c>
      <c r="D78" s="101">
        <v>6.6350710900473939E-2</v>
      </c>
      <c r="E78" s="102">
        <v>44</v>
      </c>
      <c r="F78" s="84">
        <f t="shared" si="1"/>
        <v>156</v>
      </c>
    </row>
    <row r="79" spans="1:6" x14ac:dyDescent="0.2">
      <c r="A79" s="99" t="s">
        <v>166</v>
      </c>
      <c r="B79" s="83">
        <v>0.31213872832369943</v>
      </c>
      <c r="C79" s="100">
        <v>112</v>
      </c>
      <c r="D79" s="101">
        <v>9.2920353982300891E-2</v>
      </c>
      <c r="E79" s="102">
        <v>50</v>
      </c>
      <c r="F79" s="84">
        <f t="shared" si="1"/>
        <v>162</v>
      </c>
    </row>
    <row r="80" spans="1:6" x14ac:dyDescent="0.2">
      <c r="A80" s="99" t="s">
        <v>167</v>
      </c>
      <c r="B80" s="83">
        <v>0.42094861660079053</v>
      </c>
      <c r="C80" s="100">
        <v>126</v>
      </c>
      <c r="D80" s="101">
        <v>1.7167381974248927E-2</v>
      </c>
      <c r="E80" s="102">
        <v>33</v>
      </c>
      <c r="F80" s="84">
        <f t="shared" si="1"/>
        <v>159</v>
      </c>
    </row>
    <row r="81" spans="1:6" x14ac:dyDescent="0.2">
      <c r="A81" s="99" t="s">
        <v>168</v>
      </c>
      <c r="B81" s="83">
        <v>0</v>
      </c>
      <c r="C81" s="100">
        <v>70</v>
      </c>
      <c r="D81" s="101">
        <v>0</v>
      </c>
      <c r="E81" s="102">
        <v>28</v>
      </c>
      <c r="F81" s="84">
        <f t="shared" si="1"/>
        <v>98</v>
      </c>
    </row>
    <row r="82" spans="1:6" x14ac:dyDescent="0.2">
      <c r="A82" s="99" t="s">
        <v>169</v>
      </c>
      <c r="B82" s="83">
        <v>0.40361445783132532</v>
      </c>
      <c r="C82" s="100">
        <v>126</v>
      </c>
      <c r="D82" s="101">
        <v>4.5676998368678633E-2</v>
      </c>
      <c r="E82" s="102">
        <v>39</v>
      </c>
      <c r="F82" s="84">
        <f t="shared" si="1"/>
        <v>165</v>
      </c>
    </row>
    <row r="83" spans="1:6" x14ac:dyDescent="0.2">
      <c r="A83" s="99" t="s">
        <v>170</v>
      </c>
      <c r="B83" s="83">
        <v>0.18510158013544017</v>
      </c>
      <c r="C83" s="100">
        <v>84</v>
      </c>
      <c r="D83" s="101">
        <v>5.817174515235457E-2</v>
      </c>
      <c r="E83" s="102">
        <v>44</v>
      </c>
      <c r="F83" s="84">
        <f t="shared" si="1"/>
        <v>128</v>
      </c>
    </row>
    <row r="84" spans="1:6" x14ac:dyDescent="0.2">
      <c r="A84" s="99" t="s">
        <v>171</v>
      </c>
      <c r="B84" s="83">
        <v>0.35185185185185186</v>
      </c>
      <c r="C84" s="100">
        <v>112</v>
      </c>
      <c r="D84" s="101">
        <v>0</v>
      </c>
      <c r="E84" s="102">
        <v>28</v>
      </c>
      <c r="F84" s="84">
        <f t="shared" si="1"/>
        <v>140</v>
      </c>
    </row>
    <row r="85" spans="1:6" x14ac:dyDescent="0.2">
      <c r="A85" s="99" t="s">
        <v>172</v>
      </c>
      <c r="B85" s="83">
        <v>0.13016528925619836</v>
      </c>
      <c r="C85" s="100">
        <v>84</v>
      </c>
      <c r="D85" s="101">
        <v>7.2072072072072071E-2</v>
      </c>
      <c r="E85" s="102">
        <v>44</v>
      </c>
      <c r="F85" s="84">
        <f t="shared" si="1"/>
        <v>128</v>
      </c>
    </row>
    <row r="86" spans="1:6" x14ac:dyDescent="0.2">
      <c r="A86" s="99" t="s">
        <v>173</v>
      </c>
      <c r="B86" s="83">
        <v>0.28742514970059879</v>
      </c>
      <c r="C86" s="100">
        <v>98</v>
      </c>
      <c r="D86" s="101">
        <v>0</v>
      </c>
      <c r="E86" s="102">
        <v>28</v>
      </c>
      <c r="F86" s="84">
        <f t="shared" si="1"/>
        <v>126</v>
      </c>
    </row>
    <row r="87" spans="1:6" x14ac:dyDescent="0.2">
      <c r="A87" s="99" t="s">
        <v>174</v>
      </c>
      <c r="B87" s="83">
        <v>0.35301322880940716</v>
      </c>
      <c r="C87" s="100">
        <v>112</v>
      </c>
      <c r="D87" s="101">
        <v>4.4240400667779629E-2</v>
      </c>
      <c r="E87" s="102">
        <v>39</v>
      </c>
      <c r="F87" s="84">
        <f t="shared" si="1"/>
        <v>151</v>
      </c>
    </row>
    <row r="88" spans="1:6" x14ac:dyDescent="0.2">
      <c r="A88" s="99" t="s">
        <v>175</v>
      </c>
      <c r="B88" s="83">
        <v>0.13705840672132807</v>
      </c>
      <c r="C88" s="100">
        <v>84</v>
      </c>
      <c r="D88" s="101">
        <v>8.5744908896034297E-3</v>
      </c>
      <c r="E88" s="102">
        <v>33</v>
      </c>
      <c r="F88" s="84">
        <f t="shared" si="1"/>
        <v>117</v>
      </c>
    </row>
    <row r="89" spans="1:6" x14ac:dyDescent="0.2">
      <c r="A89" s="99" t="s">
        <v>176</v>
      </c>
      <c r="B89" s="83">
        <v>0.19672131147540983</v>
      </c>
      <c r="C89" s="100">
        <v>84</v>
      </c>
      <c r="D89" s="101">
        <v>0</v>
      </c>
      <c r="E89" s="102">
        <v>28</v>
      </c>
      <c r="F89" s="84">
        <f t="shared" si="1"/>
        <v>112</v>
      </c>
    </row>
    <row r="90" spans="1:6" x14ac:dyDescent="0.2">
      <c r="A90" s="99" t="s">
        <v>177</v>
      </c>
      <c r="B90" s="83">
        <v>0.1986947063089195</v>
      </c>
      <c r="C90" s="100">
        <v>84</v>
      </c>
      <c r="D90" s="101">
        <v>1.6840417000801924E-2</v>
      </c>
      <c r="E90" s="102">
        <v>33</v>
      </c>
      <c r="F90" s="84">
        <f t="shared" si="1"/>
        <v>117</v>
      </c>
    </row>
    <row r="91" spans="1:6" x14ac:dyDescent="0.2">
      <c r="A91" s="99" t="s">
        <v>178</v>
      </c>
      <c r="B91" s="83">
        <v>0.4282511210762332</v>
      </c>
      <c r="C91" s="100">
        <v>126</v>
      </c>
      <c r="D91" s="101">
        <v>1.953125E-2</v>
      </c>
      <c r="E91" s="102">
        <v>33</v>
      </c>
      <c r="F91" s="84">
        <f t="shared" si="1"/>
        <v>159</v>
      </c>
    </row>
    <row r="92" spans="1:6" x14ac:dyDescent="0.2">
      <c r="A92" s="99" t="s">
        <v>179</v>
      </c>
      <c r="B92" s="83">
        <v>0.13776722090261281</v>
      </c>
      <c r="C92" s="100">
        <v>84</v>
      </c>
      <c r="D92" s="101">
        <v>2.9215624007621468E-2</v>
      </c>
      <c r="E92" s="102">
        <v>33</v>
      </c>
      <c r="F92" s="84">
        <f t="shared" si="1"/>
        <v>117</v>
      </c>
    </row>
    <row r="93" spans="1:6" x14ac:dyDescent="0.2">
      <c r="A93" s="99" t="s">
        <v>180</v>
      </c>
      <c r="B93" s="83">
        <v>0.30623306233062331</v>
      </c>
      <c r="C93" s="100">
        <v>112</v>
      </c>
      <c r="D93" s="101">
        <v>4.3010752688172046E-2</v>
      </c>
      <c r="E93" s="102">
        <v>39</v>
      </c>
      <c r="F93" s="84">
        <f t="shared" si="1"/>
        <v>151</v>
      </c>
    </row>
    <row r="94" spans="1:6" x14ac:dyDescent="0.2">
      <c r="A94" s="99" t="s">
        <v>181</v>
      </c>
      <c r="B94" s="83">
        <v>0.12903225806451613</v>
      </c>
      <c r="C94" s="100">
        <v>84</v>
      </c>
      <c r="D94" s="101">
        <v>0</v>
      </c>
      <c r="E94" s="102">
        <v>28</v>
      </c>
      <c r="F94" s="84">
        <f t="shared" si="1"/>
        <v>112</v>
      </c>
    </row>
    <row r="95" spans="1:6" x14ac:dyDescent="0.2">
      <c r="A95" s="99" t="s">
        <v>182</v>
      </c>
      <c r="B95" s="83">
        <v>0.44271310724106322</v>
      </c>
      <c r="C95" s="100">
        <v>126</v>
      </c>
      <c r="D95" s="101">
        <v>0.08</v>
      </c>
      <c r="E95" s="102">
        <v>50</v>
      </c>
      <c r="F95" s="84">
        <f t="shared" si="1"/>
        <v>176</v>
      </c>
    </row>
    <row r="96" spans="1:6" x14ac:dyDescent="0.2">
      <c r="A96" s="99" t="s">
        <v>183</v>
      </c>
      <c r="B96" s="83">
        <v>0.24526420737786639</v>
      </c>
      <c r="C96" s="100">
        <v>98</v>
      </c>
      <c r="D96" s="101">
        <v>4.6109510086455328E-2</v>
      </c>
      <c r="E96" s="102">
        <v>39</v>
      </c>
      <c r="F96" s="84">
        <f t="shared" si="1"/>
        <v>137</v>
      </c>
    </row>
    <row r="97" spans="1:6" x14ac:dyDescent="0.2">
      <c r="A97" s="99" t="s">
        <v>184</v>
      </c>
      <c r="B97" s="83">
        <v>0.52631578947368418</v>
      </c>
      <c r="C97" s="100">
        <v>140</v>
      </c>
      <c r="D97" s="101">
        <v>3.0769230769230771E-2</v>
      </c>
      <c r="E97" s="102">
        <v>33</v>
      </c>
      <c r="F97" s="84">
        <f t="shared" si="1"/>
        <v>173</v>
      </c>
    </row>
    <row r="98" spans="1:6" x14ac:dyDescent="0.2">
      <c r="A98" s="99" t="s">
        <v>185</v>
      </c>
      <c r="B98" s="83">
        <v>0.26873126873126874</v>
      </c>
      <c r="C98" s="100">
        <v>98</v>
      </c>
      <c r="D98" s="101">
        <v>3.4912718204488775E-2</v>
      </c>
      <c r="E98" s="102">
        <v>33</v>
      </c>
      <c r="F98" s="84">
        <f t="shared" si="1"/>
        <v>131</v>
      </c>
    </row>
    <row r="99" spans="1:6" x14ac:dyDescent="0.2">
      <c r="A99" s="99" t="s">
        <v>186</v>
      </c>
      <c r="B99" s="83">
        <v>0.10937934873364877</v>
      </c>
      <c r="C99" s="100">
        <v>84</v>
      </c>
      <c r="D99" s="101">
        <v>2.3029229406554472E-2</v>
      </c>
      <c r="E99" s="102">
        <v>33</v>
      </c>
      <c r="F99" s="84">
        <f t="shared" si="1"/>
        <v>117</v>
      </c>
    </row>
    <row r="100" spans="1:6" x14ac:dyDescent="0.2">
      <c r="A100" s="99" t="s">
        <v>187</v>
      </c>
      <c r="B100" s="83">
        <v>0.14533492822966507</v>
      </c>
      <c r="C100" s="100">
        <v>84</v>
      </c>
      <c r="D100" s="101">
        <v>6.0664419836302358E-2</v>
      </c>
      <c r="E100" s="102">
        <v>44</v>
      </c>
      <c r="F100" s="84">
        <f t="shared" si="1"/>
        <v>128</v>
      </c>
    </row>
    <row r="101" spans="1:6" x14ac:dyDescent="0.2">
      <c r="A101" s="99" t="s">
        <v>188</v>
      </c>
      <c r="B101" s="83">
        <v>0.10390309555854643</v>
      </c>
      <c r="C101" s="100">
        <v>84</v>
      </c>
      <c r="D101" s="101">
        <v>1.3916500994035786E-2</v>
      </c>
      <c r="E101" s="102">
        <v>33</v>
      </c>
      <c r="F101" s="84">
        <f t="shared" si="1"/>
        <v>117</v>
      </c>
    </row>
    <row r="102" spans="1:6" x14ac:dyDescent="0.2">
      <c r="A102" s="99" t="s">
        <v>189</v>
      </c>
      <c r="B102" s="83">
        <v>0.19430693069306931</v>
      </c>
      <c r="C102" s="100">
        <v>84</v>
      </c>
      <c r="D102" s="101">
        <v>0.21904761904761905</v>
      </c>
      <c r="E102" s="102">
        <v>55</v>
      </c>
      <c r="F102" s="84">
        <f t="shared" si="1"/>
        <v>139</v>
      </c>
    </row>
    <row r="103" spans="1:6" x14ac:dyDescent="0.2">
      <c r="A103" s="99" t="s">
        <v>190</v>
      </c>
      <c r="B103" s="83">
        <v>0.30716723549488056</v>
      </c>
      <c r="C103" s="100">
        <v>112</v>
      </c>
      <c r="D103" s="101">
        <v>1.8439716312056736E-2</v>
      </c>
      <c r="E103" s="102">
        <v>33</v>
      </c>
      <c r="F103" s="84">
        <f t="shared" si="1"/>
        <v>145</v>
      </c>
    </row>
    <row r="104" spans="1:6" x14ac:dyDescent="0.2">
      <c r="A104" s="99" t="s">
        <v>191</v>
      </c>
      <c r="B104" s="83">
        <v>0.17986494782074894</v>
      </c>
      <c r="C104" s="100">
        <v>84</v>
      </c>
      <c r="D104" s="101">
        <v>0.27440633245382584</v>
      </c>
      <c r="E104" s="102">
        <v>55</v>
      </c>
      <c r="F104" s="84">
        <f t="shared" si="1"/>
        <v>139</v>
      </c>
    </row>
    <row r="105" spans="1:6" x14ac:dyDescent="0.2">
      <c r="A105" s="99" t="s">
        <v>192</v>
      </c>
      <c r="B105" s="83">
        <v>0.26448736998514116</v>
      </c>
      <c r="C105" s="100">
        <v>98</v>
      </c>
      <c r="D105" s="101">
        <v>0</v>
      </c>
      <c r="E105" s="102">
        <v>28</v>
      </c>
      <c r="F105" s="84">
        <f t="shared" si="1"/>
        <v>126</v>
      </c>
    </row>
    <row r="106" spans="1:6" x14ac:dyDescent="0.2">
      <c r="A106" s="99" t="s">
        <v>193</v>
      </c>
      <c r="B106" s="83">
        <v>0.13592233009708737</v>
      </c>
      <c r="C106" s="100">
        <v>84</v>
      </c>
      <c r="D106" s="101">
        <v>2.1103896103896104E-2</v>
      </c>
      <c r="E106" s="102">
        <v>33</v>
      </c>
      <c r="F106" s="84">
        <f t="shared" si="1"/>
        <v>117</v>
      </c>
    </row>
    <row r="107" spans="1:6" x14ac:dyDescent="0.2">
      <c r="A107" s="99" t="s">
        <v>194</v>
      </c>
      <c r="B107" s="83">
        <v>0.21805392731535755</v>
      </c>
      <c r="C107" s="100">
        <v>98</v>
      </c>
      <c r="D107" s="101">
        <v>8.7628865979381437E-2</v>
      </c>
      <c r="E107" s="102">
        <v>50</v>
      </c>
      <c r="F107" s="84">
        <f t="shared" si="1"/>
        <v>148</v>
      </c>
    </row>
    <row r="108" spans="1:6" x14ac:dyDescent="0.2">
      <c r="A108" s="99" t="s">
        <v>195</v>
      </c>
      <c r="B108" s="83">
        <v>0.16697247706422019</v>
      </c>
      <c r="C108" s="100">
        <v>84</v>
      </c>
      <c r="D108" s="101">
        <v>0</v>
      </c>
      <c r="E108" s="102">
        <v>28</v>
      </c>
      <c r="F108" s="84">
        <f t="shared" si="1"/>
        <v>112</v>
      </c>
    </row>
    <row r="109" spans="1:6" x14ac:dyDescent="0.2">
      <c r="A109" s="99" t="s">
        <v>196</v>
      </c>
      <c r="B109" s="83">
        <v>0.2206598161168199</v>
      </c>
      <c r="C109" s="100">
        <v>98</v>
      </c>
      <c r="D109" s="101">
        <v>2.9058749210360075E-2</v>
      </c>
      <c r="E109" s="102">
        <v>33</v>
      </c>
      <c r="F109" s="84">
        <f t="shared" si="1"/>
        <v>131</v>
      </c>
    </row>
    <row r="110" spans="1:6" x14ac:dyDescent="0.2">
      <c r="A110" s="99" t="s">
        <v>197</v>
      </c>
      <c r="B110" s="83">
        <v>0.29312650441294463</v>
      </c>
      <c r="C110" s="100">
        <v>112</v>
      </c>
      <c r="D110" s="101">
        <v>2.6159334126040427E-2</v>
      </c>
      <c r="E110" s="102">
        <v>33</v>
      </c>
      <c r="F110" s="84">
        <f t="shared" si="1"/>
        <v>145</v>
      </c>
    </row>
    <row r="111" spans="1:6" x14ac:dyDescent="0.2">
      <c r="A111" s="99" t="s">
        <v>198</v>
      </c>
      <c r="B111" s="83">
        <v>0.31801305850723338</v>
      </c>
      <c r="C111" s="100">
        <v>112</v>
      </c>
      <c r="D111" s="101">
        <v>3.4214618973561428E-2</v>
      </c>
      <c r="E111" s="102">
        <v>33</v>
      </c>
      <c r="F111" s="84">
        <f t="shared" si="1"/>
        <v>145</v>
      </c>
    </row>
    <row r="112" spans="1:6" x14ac:dyDescent="0.2">
      <c r="A112" s="99" t="s">
        <v>199</v>
      </c>
      <c r="B112" s="83">
        <v>0.16228332337118948</v>
      </c>
      <c r="C112" s="100">
        <v>84</v>
      </c>
      <c r="D112" s="101">
        <v>6.4757160647571602E-2</v>
      </c>
      <c r="E112" s="102">
        <v>44</v>
      </c>
      <c r="F112" s="84">
        <f t="shared" si="1"/>
        <v>128</v>
      </c>
    </row>
    <row r="113" spans="1:6" x14ac:dyDescent="0.2">
      <c r="A113" s="99" t="s">
        <v>200</v>
      </c>
      <c r="B113" s="83">
        <v>0.28985507246376813</v>
      </c>
      <c r="C113" s="100">
        <v>98</v>
      </c>
      <c r="D113" s="101">
        <v>2.8368794326241134E-2</v>
      </c>
      <c r="E113" s="102">
        <v>33</v>
      </c>
      <c r="F113" s="84">
        <f t="shared" si="1"/>
        <v>131</v>
      </c>
    </row>
    <row r="114" spans="1:6" x14ac:dyDescent="0.2">
      <c r="A114" s="99" t="s">
        <v>201</v>
      </c>
      <c r="B114" s="83">
        <v>0.58620689655172409</v>
      </c>
      <c r="C114" s="100">
        <v>140</v>
      </c>
      <c r="D114" s="101">
        <v>9.6774193548387094E-2</v>
      </c>
      <c r="E114" s="102">
        <v>55</v>
      </c>
      <c r="F114" s="84">
        <f t="shared" si="1"/>
        <v>195</v>
      </c>
    </row>
    <row r="115" spans="1:6" x14ac:dyDescent="0.2">
      <c r="A115" s="99" t="s">
        <v>202</v>
      </c>
      <c r="B115" s="83">
        <v>0.17091295116772823</v>
      </c>
      <c r="C115" s="100">
        <v>84</v>
      </c>
      <c r="D115" s="101">
        <v>1.2195121951219513E-2</v>
      </c>
      <c r="E115" s="102">
        <v>33</v>
      </c>
      <c r="F115" s="84">
        <f t="shared" si="1"/>
        <v>117</v>
      </c>
    </row>
    <row r="116" spans="1:6" x14ac:dyDescent="0.2">
      <c r="A116" s="99" t="s">
        <v>203</v>
      </c>
      <c r="B116" s="83">
        <v>0.25408942202835333</v>
      </c>
      <c r="C116" s="100">
        <v>98</v>
      </c>
      <c r="D116" s="101">
        <v>3.0633437175493251E-2</v>
      </c>
      <c r="E116" s="102">
        <v>33</v>
      </c>
      <c r="F116" s="84">
        <f t="shared" si="1"/>
        <v>131</v>
      </c>
    </row>
    <row r="117" spans="1:6" x14ac:dyDescent="0.2">
      <c r="A117" s="99" t="s">
        <v>204</v>
      </c>
      <c r="B117" s="83">
        <v>7.8125E-2</v>
      </c>
      <c r="C117" s="100">
        <v>70</v>
      </c>
      <c r="D117" s="101">
        <v>6.1538461538461542E-2</v>
      </c>
      <c r="E117" s="102">
        <v>44</v>
      </c>
      <c r="F117" s="84">
        <f t="shared" si="1"/>
        <v>114</v>
      </c>
    </row>
    <row r="118" spans="1:6" x14ac:dyDescent="0.2">
      <c r="A118" s="99" t="s">
        <v>205</v>
      </c>
      <c r="B118" s="83">
        <v>3.954802259887006E-2</v>
      </c>
      <c r="C118" s="100">
        <v>70</v>
      </c>
      <c r="D118" s="101">
        <v>0</v>
      </c>
      <c r="E118" s="102">
        <v>28</v>
      </c>
      <c r="F118" s="84">
        <f t="shared" si="1"/>
        <v>98</v>
      </c>
    </row>
    <row r="119" spans="1:6" x14ac:dyDescent="0.2">
      <c r="A119" s="99" t="s">
        <v>206</v>
      </c>
      <c r="B119" s="83">
        <v>0.25536480686695279</v>
      </c>
      <c r="C119" s="100">
        <v>98</v>
      </c>
      <c r="D119" s="101">
        <v>0</v>
      </c>
      <c r="E119" s="102">
        <v>28</v>
      </c>
      <c r="F119" s="84">
        <f t="shared" si="1"/>
        <v>126</v>
      </c>
    </row>
    <row r="120" spans="1:6" x14ac:dyDescent="0.2">
      <c r="A120" s="99" t="s">
        <v>207</v>
      </c>
      <c r="B120" s="83">
        <v>0.25278323510150624</v>
      </c>
      <c r="C120" s="100">
        <v>98</v>
      </c>
      <c r="D120" s="101">
        <v>0.23577235772357724</v>
      </c>
      <c r="E120" s="102">
        <v>55</v>
      </c>
      <c r="F120" s="84">
        <f t="shared" si="1"/>
        <v>153</v>
      </c>
    </row>
    <row r="121" spans="1:6" x14ac:dyDescent="0.2">
      <c r="A121" s="99" t="s">
        <v>208</v>
      </c>
      <c r="B121" s="83">
        <v>9.0485436893203888E-2</v>
      </c>
      <c r="C121" s="100">
        <v>70</v>
      </c>
      <c r="D121" s="101">
        <v>1.1502029769959404E-2</v>
      </c>
      <c r="E121" s="102">
        <v>33</v>
      </c>
      <c r="F121" s="84">
        <f t="shared" si="1"/>
        <v>103</v>
      </c>
    </row>
    <row r="122" spans="1:6" x14ac:dyDescent="0.2">
      <c r="A122" s="99" t="s">
        <v>209</v>
      </c>
      <c r="B122" s="83">
        <v>0.17548651416865824</v>
      </c>
      <c r="C122" s="100">
        <v>84</v>
      </c>
      <c r="D122" s="101">
        <v>5.5793991416309016E-2</v>
      </c>
      <c r="E122" s="102">
        <v>44</v>
      </c>
      <c r="F122" s="84">
        <f t="shared" si="1"/>
        <v>128</v>
      </c>
    </row>
    <row r="123" spans="1:6" x14ac:dyDescent="0.2">
      <c r="A123" s="99" t="s">
        <v>210</v>
      </c>
      <c r="B123" s="83">
        <v>0.28246902248737954</v>
      </c>
      <c r="C123" s="100">
        <v>98</v>
      </c>
      <c r="D123" s="101">
        <v>4.0551500405515001E-2</v>
      </c>
      <c r="E123" s="102">
        <v>39</v>
      </c>
      <c r="F123" s="84">
        <f t="shared" si="1"/>
        <v>137</v>
      </c>
    </row>
    <row r="124" spans="1:6" x14ac:dyDescent="0.2">
      <c r="A124" s="99" t="s">
        <v>211</v>
      </c>
      <c r="B124" s="83">
        <v>0.12994548971338141</v>
      </c>
      <c r="C124" s="100">
        <v>84</v>
      </c>
      <c r="D124" s="101">
        <v>4.9533799533799536E-2</v>
      </c>
      <c r="E124" s="102">
        <v>39</v>
      </c>
      <c r="F124" s="84">
        <f t="shared" si="1"/>
        <v>123</v>
      </c>
    </row>
    <row r="125" spans="1:6" x14ac:dyDescent="0.2">
      <c r="A125" s="99" t="s">
        <v>212</v>
      </c>
      <c r="B125" s="83">
        <v>0</v>
      </c>
      <c r="C125" s="100">
        <v>70</v>
      </c>
      <c r="D125" s="101">
        <v>0</v>
      </c>
      <c r="E125" s="102">
        <v>28</v>
      </c>
      <c r="F125" s="84">
        <f t="shared" si="1"/>
        <v>98</v>
      </c>
    </row>
    <row r="126" spans="1:6" x14ac:dyDescent="0.2">
      <c r="A126" s="99" t="s">
        <v>213</v>
      </c>
      <c r="B126" s="83">
        <v>9.3927893738140422E-2</v>
      </c>
      <c r="C126" s="100">
        <v>70</v>
      </c>
      <c r="D126" s="101">
        <v>3.429724277067922E-2</v>
      </c>
      <c r="E126" s="102">
        <v>33</v>
      </c>
      <c r="F126" s="84">
        <f t="shared" si="1"/>
        <v>103</v>
      </c>
    </row>
    <row r="127" spans="1:6" x14ac:dyDescent="0.2">
      <c r="A127" s="99" t="s">
        <v>214</v>
      </c>
      <c r="B127" s="83">
        <v>0.32190847127555988</v>
      </c>
      <c r="C127" s="100">
        <v>112</v>
      </c>
      <c r="D127" s="101">
        <v>1.821043165467626E-2</v>
      </c>
      <c r="E127" s="102">
        <v>33</v>
      </c>
      <c r="F127" s="84">
        <f t="shared" si="1"/>
        <v>145</v>
      </c>
    </row>
    <row r="128" spans="1:6" x14ac:dyDescent="0.2">
      <c r="A128" s="99" t="s">
        <v>215</v>
      </c>
      <c r="B128" s="83">
        <v>0.24709976798143851</v>
      </c>
      <c r="C128" s="100">
        <v>98</v>
      </c>
      <c r="D128" s="101">
        <v>2.3086269744835967E-2</v>
      </c>
      <c r="E128" s="102">
        <v>33</v>
      </c>
      <c r="F128" s="84">
        <f t="shared" si="1"/>
        <v>131</v>
      </c>
    </row>
    <row r="129" spans="1:6" x14ac:dyDescent="0.2">
      <c r="A129" s="99" t="s">
        <v>216</v>
      </c>
      <c r="B129" s="83">
        <v>0.14218415417558886</v>
      </c>
      <c r="C129" s="100">
        <v>84</v>
      </c>
      <c r="D129" s="101">
        <v>3.4246575342465752E-2</v>
      </c>
      <c r="E129" s="102">
        <v>33</v>
      </c>
      <c r="F129" s="84">
        <f t="shared" si="1"/>
        <v>117</v>
      </c>
    </row>
    <row r="130" spans="1:6" x14ac:dyDescent="0.2">
      <c r="A130" s="99" t="s">
        <v>217</v>
      </c>
      <c r="B130" s="83">
        <v>0.54326123128119796</v>
      </c>
      <c r="C130" s="100">
        <v>140</v>
      </c>
      <c r="D130" s="101">
        <v>4.2735042735042736E-2</v>
      </c>
      <c r="E130" s="102">
        <v>39</v>
      </c>
      <c r="F130" s="84">
        <f t="shared" si="1"/>
        <v>179</v>
      </c>
    </row>
    <row r="131" spans="1:6" x14ac:dyDescent="0.2">
      <c r="A131" s="99" t="s">
        <v>218</v>
      </c>
      <c r="B131" s="83">
        <v>0.36926889714993805</v>
      </c>
      <c r="C131" s="100">
        <v>112</v>
      </c>
      <c r="D131" s="101">
        <v>3.5928143712574849E-2</v>
      </c>
      <c r="E131" s="102">
        <v>39</v>
      </c>
      <c r="F131" s="84">
        <f t="shared" si="1"/>
        <v>151</v>
      </c>
    </row>
    <row r="132" spans="1:6" x14ac:dyDescent="0.2">
      <c r="A132" s="99" t="s">
        <v>219</v>
      </c>
      <c r="B132" s="83">
        <v>0.2590277777777778</v>
      </c>
      <c r="C132" s="100">
        <v>98</v>
      </c>
      <c r="D132" s="101">
        <v>7.3170731707317069E-2</v>
      </c>
      <c r="E132" s="102">
        <v>44</v>
      </c>
      <c r="F132" s="84">
        <f t="shared" si="1"/>
        <v>142</v>
      </c>
    </row>
    <row r="133" spans="1:6" x14ac:dyDescent="0.2">
      <c r="A133" s="99" t="s">
        <v>220</v>
      </c>
      <c r="B133" s="83">
        <v>0.20595872625392922</v>
      </c>
      <c r="C133" s="100">
        <v>98</v>
      </c>
      <c r="D133" s="101">
        <v>3.6591237361579203E-2</v>
      </c>
      <c r="E133" s="102">
        <v>39</v>
      </c>
      <c r="F133" s="84">
        <f t="shared" si="1"/>
        <v>137</v>
      </c>
    </row>
    <row r="134" spans="1:6" x14ac:dyDescent="0.2">
      <c r="A134" s="99" t="s">
        <v>221</v>
      </c>
      <c r="B134" s="83">
        <v>0</v>
      </c>
      <c r="C134" s="100">
        <v>70</v>
      </c>
      <c r="D134" s="101">
        <v>0</v>
      </c>
      <c r="E134" s="102">
        <v>28</v>
      </c>
      <c r="F134" s="84">
        <f t="shared" si="1"/>
        <v>98</v>
      </c>
    </row>
    <row r="135" spans="1:6" x14ac:dyDescent="0.2">
      <c r="A135" s="99" t="s">
        <v>222</v>
      </c>
      <c r="B135" s="83">
        <v>0.30334261838440113</v>
      </c>
      <c r="C135" s="100">
        <v>112</v>
      </c>
      <c r="D135" s="101">
        <v>4.9345417925478349E-2</v>
      </c>
      <c r="E135" s="102">
        <v>39</v>
      </c>
      <c r="F135" s="84">
        <f t="shared" si="1"/>
        <v>151</v>
      </c>
    </row>
    <row r="136" spans="1:6" x14ac:dyDescent="0.2">
      <c r="A136" s="99" t="s">
        <v>223</v>
      </c>
      <c r="B136" s="83">
        <v>0.20833333333333334</v>
      </c>
      <c r="C136" s="100">
        <v>98</v>
      </c>
      <c r="D136" s="101">
        <v>0</v>
      </c>
      <c r="E136" s="102">
        <v>28</v>
      </c>
      <c r="F136" s="84">
        <f t="shared" si="1"/>
        <v>126</v>
      </c>
    </row>
    <row r="137" spans="1:6" x14ac:dyDescent="0.2">
      <c r="A137" s="99" t="s">
        <v>224</v>
      </c>
      <c r="B137" s="83">
        <v>0.36918683709545824</v>
      </c>
      <c r="C137" s="100">
        <v>112</v>
      </c>
      <c r="D137" s="101">
        <v>7.2555205047318619E-2</v>
      </c>
      <c r="E137" s="102">
        <v>44</v>
      </c>
      <c r="F137" s="84">
        <f t="shared" ref="F137:F200" si="2">C137+E137</f>
        <v>156</v>
      </c>
    </row>
    <row r="138" spans="1:6" x14ac:dyDescent="0.2">
      <c r="A138" s="99" t="s">
        <v>225</v>
      </c>
      <c r="B138" s="83">
        <v>6.1797752808988762E-2</v>
      </c>
      <c r="C138" s="100">
        <v>70</v>
      </c>
      <c r="D138" s="101">
        <v>3.0120481927710843E-2</v>
      </c>
      <c r="E138" s="102">
        <v>33</v>
      </c>
      <c r="F138" s="84">
        <f t="shared" si="2"/>
        <v>103</v>
      </c>
    </row>
    <row r="139" spans="1:6" x14ac:dyDescent="0.2">
      <c r="A139" s="99" t="s">
        <v>226</v>
      </c>
      <c r="B139" s="83">
        <v>0.1227255129694154</v>
      </c>
      <c r="C139" s="100">
        <v>84</v>
      </c>
      <c r="D139" s="101">
        <v>7.8947368421052627E-2</v>
      </c>
      <c r="E139" s="102">
        <v>50</v>
      </c>
      <c r="F139" s="84">
        <f t="shared" si="2"/>
        <v>134</v>
      </c>
    </row>
    <row r="140" spans="1:6" x14ac:dyDescent="0.2">
      <c r="A140" s="99" t="s">
        <v>227</v>
      </c>
      <c r="B140" s="83">
        <v>0.3186195826645265</v>
      </c>
      <c r="C140" s="100">
        <v>112</v>
      </c>
      <c r="D140" s="101">
        <v>3.8800705467372132E-2</v>
      </c>
      <c r="E140" s="102">
        <v>39</v>
      </c>
      <c r="F140" s="84">
        <f t="shared" si="2"/>
        <v>151</v>
      </c>
    </row>
    <row r="141" spans="1:6" x14ac:dyDescent="0.2">
      <c r="A141" s="99" t="s">
        <v>228</v>
      </c>
      <c r="B141" s="83">
        <v>0.16641121086052113</v>
      </c>
      <c r="C141" s="100">
        <v>84</v>
      </c>
      <c r="D141" s="101">
        <v>2.5290498974709502E-2</v>
      </c>
      <c r="E141" s="102">
        <v>33</v>
      </c>
      <c r="F141" s="84">
        <f t="shared" si="2"/>
        <v>117</v>
      </c>
    </row>
    <row r="142" spans="1:6" x14ac:dyDescent="0.2">
      <c r="A142" s="99" t="s">
        <v>229</v>
      </c>
      <c r="B142" s="83">
        <v>7.2029934518241343E-2</v>
      </c>
      <c r="C142" s="100">
        <v>70</v>
      </c>
      <c r="D142" s="101">
        <v>3.463758819756254E-2</v>
      </c>
      <c r="E142" s="102">
        <v>33</v>
      </c>
      <c r="F142" s="84">
        <f t="shared" si="2"/>
        <v>103</v>
      </c>
    </row>
    <row r="143" spans="1:6" x14ac:dyDescent="0.2">
      <c r="A143" s="99" t="s">
        <v>230</v>
      </c>
      <c r="B143" s="83">
        <v>8.429626823261982E-2</v>
      </c>
      <c r="C143" s="100">
        <v>70</v>
      </c>
      <c r="D143" s="101">
        <v>2.2996057818659658E-2</v>
      </c>
      <c r="E143" s="102">
        <v>33</v>
      </c>
      <c r="F143" s="84">
        <f t="shared" si="2"/>
        <v>103</v>
      </c>
    </row>
    <row r="144" spans="1:6" x14ac:dyDescent="0.2">
      <c r="A144" s="99" t="s">
        <v>231</v>
      </c>
      <c r="B144" s="83">
        <v>0.1</v>
      </c>
      <c r="C144" s="100">
        <v>84</v>
      </c>
      <c r="D144" s="101">
        <v>0</v>
      </c>
      <c r="E144" s="102">
        <v>28</v>
      </c>
      <c r="F144" s="84">
        <f t="shared" si="2"/>
        <v>112</v>
      </c>
    </row>
    <row r="145" spans="1:6" x14ac:dyDescent="0.2">
      <c r="A145" s="99" t="s">
        <v>232</v>
      </c>
      <c r="B145" s="83">
        <v>8.1241283124128316E-2</v>
      </c>
      <c r="C145" s="100">
        <v>70</v>
      </c>
      <c r="D145" s="101">
        <v>3.5786630654962862E-2</v>
      </c>
      <c r="E145" s="102">
        <v>39</v>
      </c>
      <c r="F145" s="84">
        <f t="shared" si="2"/>
        <v>109</v>
      </c>
    </row>
    <row r="146" spans="1:6" x14ac:dyDescent="0.2">
      <c r="A146" s="99" t="s">
        <v>233</v>
      </c>
      <c r="B146" s="83">
        <v>0.21478060046189376</v>
      </c>
      <c r="C146" s="100">
        <v>98</v>
      </c>
      <c r="D146" s="101">
        <v>0</v>
      </c>
      <c r="E146" s="102">
        <v>28</v>
      </c>
      <c r="F146" s="84">
        <f t="shared" si="2"/>
        <v>126</v>
      </c>
    </row>
    <row r="147" spans="1:6" x14ac:dyDescent="0.2">
      <c r="A147" s="99" t="s">
        <v>234</v>
      </c>
      <c r="B147" s="83">
        <v>0.10764430577223089</v>
      </c>
      <c r="C147" s="100">
        <v>84</v>
      </c>
      <c r="D147" s="101">
        <v>3.3919084593379646E-2</v>
      </c>
      <c r="E147" s="102">
        <v>33</v>
      </c>
      <c r="F147" s="84">
        <f t="shared" si="2"/>
        <v>117</v>
      </c>
    </row>
    <row r="148" spans="1:6" x14ac:dyDescent="0.2">
      <c r="A148" s="99" t="s">
        <v>235</v>
      </c>
      <c r="B148" s="83">
        <v>0.24452554744525548</v>
      </c>
      <c r="C148" s="100">
        <v>98</v>
      </c>
      <c r="D148" s="101">
        <v>0</v>
      </c>
      <c r="E148" s="102">
        <v>28</v>
      </c>
      <c r="F148" s="84">
        <f t="shared" si="2"/>
        <v>126</v>
      </c>
    </row>
    <row r="149" spans="1:6" x14ac:dyDescent="0.2">
      <c r="A149" s="99" t="s">
        <v>236</v>
      </c>
      <c r="B149" s="83">
        <v>6.5189671660822443E-2</v>
      </c>
      <c r="C149" s="100">
        <v>70</v>
      </c>
      <c r="D149" s="101">
        <v>1.3476263399693721E-2</v>
      </c>
      <c r="E149" s="102">
        <v>33</v>
      </c>
      <c r="F149" s="84">
        <f t="shared" si="2"/>
        <v>103</v>
      </c>
    </row>
    <row r="150" spans="1:6" x14ac:dyDescent="0.2">
      <c r="A150" s="99" t="s">
        <v>237</v>
      </c>
      <c r="B150" s="83">
        <v>0.64825174825174825</v>
      </c>
      <c r="C150" s="100">
        <v>140</v>
      </c>
      <c r="D150" s="101">
        <v>4.3165467625899283E-2</v>
      </c>
      <c r="E150" s="102">
        <v>39</v>
      </c>
      <c r="F150" s="84">
        <f t="shared" si="2"/>
        <v>179</v>
      </c>
    </row>
    <row r="151" spans="1:6" x14ac:dyDescent="0.2">
      <c r="A151" s="99" t="s">
        <v>238</v>
      </c>
      <c r="B151" s="83">
        <v>0.52268041237113405</v>
      </c>
      <c r="C151" s="100">
        <v>140</v>
      </c>
      <c r="D151" s="101">
        <v>3.0303030303030304E-2</v>
      </c>
      <c r="E151" s="102">
        <v>33</v>
      </c>
      <c r="F151" s="84">
        <f t="shared" si="2"/>
        <v>173</v>
      </c>
    </row>
    <row r="152" spans="1:6" x14ac:dyDescent="0.2">
      <c r="A152" s="99" t="s">
        <v>239</v>
      </c>
      <c r="B152" s="83">
        <v>0.28661188980183666</v>
      </c>
      <c r="C152" s="100">
        <v>98</v>
      </c>
      <c r="D152" s="101">
        <v>1.8633540372670808E-2</v>
      </c>
      <c r="E152" s="102">
        <v>33</v>
      </c>
      <c r="F152" s="84">
        <f t="shared" si="2"/>
        <v>131</v>
      </c>
    </row>
    <row r="153" spans="1:6" x14ac:dyDescent="0.2">
      <c r="A153" s="99" t="s">
        <v>240</v>
      </c>
      <c r="B153" s="83">
        <v>3.8873239436619716E-2</v>
      </c>
      <c r="C153" s="100">
        <v>70</v>
      </c>
      <c r="D153" s="101">
        <v>4.5769764216366159E-2</v>
      </c>
      <c r="E153" s="102">
        <v>39</v>
      </c>
      <c r="F153" s="84">
        <f t="shared" si="2"/>
        <v>109</v>
      </c>
    </row>
    <row r="154" spans="1:6" x14ac:dyDescent="0.2">
      <c r="A154" s="99" t="s">
        <v>241</v>
      </c>
      <c r="B154" s="83">
        <v>0.15135649690623512</v>
      </c>
      <c r="C154" s="100">
        <v>84</v>
      </c>
      <c r="D154" s="101">
        <v>2.9063509149623249E-2</v>
      </c>
      <c r="E154" s="102">
        <v>33</v>
      </c>
      <c r="F154" s="84">
        <f t="shared" si="2"/>
        <v>117</v>
      </c>
    </row>
    <row r="155" spans="1:6" x14ac:dyDescent="0.2">
      <c r="A155" s="99" t="s">
        <v>242</v>
      </c>
      <c r="B155" s="83">
        <v>0.24029524330235102</v>
      </c>
      <c r="C155" s="100">
        <v>98</v>
      </c>
      <c r="D155" s="101">
        <v>3.04437564499484E-2</v>
      </c>
      <c r="E155" s="102">
        <v>33</v>
      </c>
      <c r="F155" s="84">
        <f t="shared" si="2"/>
        <v>131</v>
      </c>
    </row>
    <row r="156" spans="1:6" x14ac:dyDescent="0.2">
      <c r="A156" s="99" t="s">
        <v>243</v>
      </c>
      <c r="B156" s="83">
        <v>0.14817320703653586</v>
      </c>
      <c r="C156" s="100">
        <v>84</v>
      </c>
      <c r="D156" s="101">
        <v>1.3910355486862442E-2</v>
      </c>
      <c r="E156" s="102">
        <v>33</v>
      </c>
      <c r="F156" s="84">
        <f t="shared" si="2"/>
        <v>117</v>
      </c>
    </row>
    <row r="157" spans="1:6" x14ac:dyDescent="0.2">
      <c r="A157" s="99" t="s">
        <v>244</v>
      </c>
      <c r="B157" s="83">
        <v>0.45219638242894056</v>
      </c>
      <c r="C157" s="100">
        <v>126</v>
      </c>
      <c r="D157" s="101">
        <v>4.7058823529411764E-2</v>
      </c>
      <c r="E157" s="102">
        <v>39</v>
      </c>
      <c r="F157" s="84">
        <f t="shared" si="2"/>
        <v>165</v>
      </c>
    </row>
    <row r="158" spans="1:6" x14ac:dyDescent="0.2">
      <c r="A158" s="99" t="s">
        <v>245</v>
      </c>
      <c r="B158" s="83">
        <v>0.24757761518686969</v>
      </c>
      <c r="C158" s="100">
        <v>98</v>
      </c>
      <c r="D158" s="101">
        <v>4.4319097502014501E-2</v>
      </c>
      <c r="E158" s="102">
        <v>39</v>
      </c>
      <c r="F158" s="84">
        <f t="shared" si="2"/>
        <v>137</v>
      </c>
    </row>
    <row r="159" spans="1:6" x14ac:dyDescent="0.2">
      <c r="A159" s="99" t="s">
        <v>246</v>
      </c>
      <c r="B159" s="83">
        <v>9.056603773584905E-2</v>
      </c>
      <c r="C159" s="100">
        <v>70</v>
      </c>
      <c r="D159" s="101">
        <v>2.3240371845949535E-2</v>
      </c>
      <c r="E159" s="102">
        <v>33</v>
      </c>
      <c r="F159" s="84">
        <f t="shared" si="2"/>
        <v>103</v>
      </c>
    </row>
    <row r="160" spans="1:6" x14ac:dyDescent="0.2">
      <c r="A160" s="99" t="s">
        <v>247</v>
      </c>
      <c r="B160" s="83">
        <v>0.13529718456725756</v>
      </c>
      <c r="C160" s="100">
        <v>84</v>
      </c>
      <c r="D160" s="101">
        <v>7.3451327433628325E-2</v>
      </c>
      <c r="E160" s="102">
        <v>44</v>
      </c>
      <c r="F160" s="84">
        <f t="shared" si="2"/>
        <v>128</v>
      </c>
    </row>
    <row r="161" spans="1:6" x14ac:dyDescent="0.2">
      <c r="A161" s="99" t="s">
        <v>248</v>
      </c>
      <c r="B161" s="83">
        <v>0.24727668845315903</v>
      </c>
      <c r="C161" s="100">
        <v>98</v>
      </c>
      <c r="D161" s="101">
        <v>0</v>
      </c>
      <c r="E161" s="102">
        <v>28</v>
      </c>
      <c r="F161" s="84">
        <f t="shared" si="2"/>
        <v>126</v>
      </c>
    </row>
    <row r="162" spans="1:6" x14ac:dyDescent="0.2">
      <c r="A162" s="99" t="s">
        <v>249</v>
      </c>
      <c r="B162" s="83">
        <v>9.2105263157894732E-2</v>
      </c>
      <c r="C162" s="100">
        <v>70</v>
      </c>
      <c r="D162" s="101">
        <v>0</v>
      </c>
      <c r="E162" s="102">
        <v>28</v>
      </c>
      <c r="F162" s="84">
        <f t="shared" si="2"/>
        <v>98</v>
      </c>
    </row>
    <row r="163" spans="1:6" x14ac:dyDescent="0.2">
      <c r="A163" s="99" t="s">
        <v>250</v>
      </c>
      <c r="B163" s="83">
        <v>0.27083333333333331</v>
      </c>
      <c r="C163" s="100">
        <v>98</v>
      </c>
      <c r="D163" s="101">
        <v>0</v>
      </c>
      <c r="E163" s="102">
        <v>28</v>
      </c>
      <c r="F163" s="84">
        <f t="shared" si="2"/>
        <v>126</v>
      </c>
    </row>
    <row r="164" spans="1:6" x14ac:dyDescent="0.2">
      <c r="A164" s="99" t="s">
        <v>251</v>
      </c>
      <c r="B164" s="83">
        <v>0.39403427818061965</v>
      </c>
      <c r="C164" s="100">
        <v>112</v>
      </c>
      <c r="D164" s="101">
        <v>3.3354714560615777E-2</v>
      </c>
      <c r="E164" s="102">
        <v>33</v>
      </c>
      <c r="F164" s="84">
        <f t="shared" si="2"/>
        <v>145</v>
      </c>
    </row>
    <row r="165" spans="1:6" x14ac:dyDescent="0.2">
      <c r="A165" s="99" t="s">
        <v>252</v>
      </c>
      <c r="B165" s="83">
        <v>0.29189189189189191</v>
      </c>
      <c r="C165" s="100">
        <v>112</v>
      </c>
      <c r="D165" s="101">
        <v>0</v>
      </c>
      <c r="E165" s="102">
        <v>28</v>
      </c>
      <c r="F165" s="84">
        <f t="shared" si="2"/>
        <v>140</v>
      </c>
    </row>
    <row r="166" spans="1:6" x14ac:dyDescent="0.2">
      <c r="A166" s="99" t="s">
        <v>253</v>
      </c>
      <c r="B166" s="83">
        <v>0.10655737704918032</v>
      </c>
      <c r="C166" s="100">
        <v>84</v>
      </c>
      <c r="D166" s="101">
        <v>1.9656019656019656E-3</v>
      </c>
      <c r="E166" s="102">
        <v>28</v>
      </c>
      <c r="F166" s="84">
        <f t="shared" si="2"/>
        <v>112</v>
      </c>
    </row>
    <row r="167" spans="1:6" x14ac:dyDescent="0.2">
      <c r="A167" s="99" t="s">
        <v>254</v>
      </c>
      <c r="B167" s="83">
        <v>6.9255663430420708E-2</v>
      </c>
      <c r="C167" s="100">
        <v>70</v>
      </c>
      <c r="D167" s="101">
        <v>1.8811881188118811E-2</v>
      </c>
      <c r="E167" s="102">
        <v>33</v>
      </c>
      <c r="F167" s="84">
        <f t="shared" si="2"/>
        <v>103</v>
      </c>
    </row>
    <row r="168" spans="1:6" x14ac:dyDescent="0.2">
      <c r="A168" s="99" t="s">
        <v>255</v>
      </c>
      <c r="B168" s="83">
        <v>0.30684326710816778</v>
      </c>
      <c r="C168" s="100">
        <v>112</v>
      </c>
      <c r="D168" s="101">
        <v>1.2800000000000001E-2</v>
      </c>
      <c r="E168" s="102">
        <v>33</v>
      </c>
      <c r="F168" s="84">
        <f t="shared" si="2"/>
        <v>145</v>
      </c>
    </row>
    <row r="169" spans="1:6" x14ac:dyDescent="0.2">
      <c r="A169" s="99" t="s">
        <v>256</v>
      </c>
      <c r="B169" s="83">
        <v>2.345813267049868E-2</v>
      </c>
      <c r="C169" s="100">
        <v>70</v>
      </c>
      <c r="D169" s="101">
        <v>8.312251535959523E-3</v>
      </c>
      <c r="E169" s="102">
        <v>33</v>
      </c>
      <c r="F169" s="84">
        <f t="shared" si="2"/>
        <v>103</v>
      </c>
    </row>
    <row r="170" spans="1:6" x14ac:dyDescent="0.2">
      <c r="A170" s="99" t="s">
        <v>257</v>
      </c>
      <c r="B170" s="83">
        <v>0.2963310123192287</v>
      </c>
      <c r="C170" s="100">
        <v>112</v>
      </c>
      <c r="D170" s="101">
        <v>5.5321390937829291E-2</v>
      </c>
      <c r="E170" s="102">
        <v>44</v>
      </c>
      <c r="F170" s="84">
        <f t="shared" si="2"/>
        <v>156</v>
      </c>
    </row>
    <row r="171" spans="1:6" x14ac:dyDescent="0.2">
      <c r="A171" s="99" t="s">
        <v>258</v>
      </c>
      <c r="B171" s="83">
        <v>0</v>
      </c>
      <c r="C171" s="100">
        <v>70</v>
      </c>
      <c r="D171" s="101">
        <v>2.5000000000000001E-2</v>
      </c>
      <c r="E171" s="102">
        <v>33</v>
      </c>
      <c r="F171" s="84">
        <f t="shared" si="2"/>
        <v>103</v>
      </c>
    </row>
    <row r="172" spans="1:6" x14ac:dyDescent="0.2">
      <c r="A172" s="99" t="s">
        <v>259</v>
      </c>
      <c r="B172" s="83">
        <v>0.1223021582733813</v>
      </c>
      <c r="C172" s="100">
        <v>84</v>
      </c>
      <c r="D172" s="101">
        <v>0</v>
      </c>
      <c r="E172" s="102">
        <v>28</v>
      </c>
      <c r="F172" s="84">
        <f t="shared" si="2"/>
        <v>112</v>
      </c>
    </row>
    <row r="173" spans="1:6" x14ac:dyDescent="0.2">
      <c r="A173" s="99" t="s">
        <v>260</v>
      </c>
      <c r="B173" s="83">
        <v>0.20867052023121388</v>
      </c>
      <c r="C173" s="100">
        <v>98</v>
      </c>
      <c r="D173" s="101">
        <v>2.391304347826087E-2</v>
      </c>
      <c r="E173" s="102">
        <v>33</v>
      </c>
      <c r="F173" s="84">
        <f t="shared" si="2"/>
        <v>131</v>
      </c>
    </row>
    <row r="174" spans="1:6" x14ac:dyDescent="0.2">
      <c r="A174" s="99" t="s">
        <v>261</v>
      </c>
      <c r="B174" s="83">
        <v>8.4789796882380725E-2</v>
      </c>
      <c r="C174" s="100">
        <v>70</v>
      </c>
      <c r="D174" s="101">
        <v>9.5693779904306216E-3</v>
      </c>
      <c r="E174" s="102">
        <v>33</v>
      </c>
      <c r="F174" s="84">
        <f t="shared" si="2"/>
        <v>103</v>
      </c>
    </row>
    <row r="175" spans="1:6" x14ac:dyDescent="0.2">
      <c r="A175" s="99" t="s">
        <v>262</v>
      </c>
      <c r="B175" s="83">
        <v>0.13600498338870431</v>
      </c>
      <c r="C175" s="100">
        <v>84</v>
      </c>
      <c r="D175" s="101">
        <v>1.4488468361916026E-2</v>
      </c>
      <c r="E175" s="102">
        <v>33</v>
      </c>
      <c r="F175" s="84">
        <f t="shared" si="2"/>
        <v>117</v>
      </c>
    </row>
    <row r="176" spans="1:6" x14ac:dyDescent="0.2">
      <c r="A176" s="99" t="s">
        <v>263</v>
      </c>
      <c r="B176" s="83">
        <v>5.9726962457337884E-2</v>
      </c>
      <c r="C176" s="100">
        <v>70</v>
      </c>
      <c r="D176" s="101">
        <v>1.0526315789473684E-2</v>
      </c>
      <c r="E176" s="102">
        <v>33</v>
      </c>
      <c r="F176" s="84">
        <f t="shared" si="2"/>
        <v>103</v>
      </c>
    </row>
    <row r="177" spans="1:6" x14ac:dyDescent="0.2">
      <c r="A177" s="99" t="s">
        <v>264</v>
      </c>
      <c r="B177" s="83">
        <v>5.4255848680935789E-2</v>
      </c>
      <c r="C177" s="100">
        <v>70</v>
      </c>
      <c r="D177" s="101">
        <v>5.6939501779359428E-2</v>
      </c>
      <c r="E177" s="102">
        <v>44</v>
      </c>
      <c r="F177" s="84">
        <f t="shared" si="2"/>
        <v>114</v>
      </c>
    </row>
    <row r="178" spans="1:6" x14ac:dyDescent="0.2">
      <c r="A178" s="99" t="s">
        <v>265</v>
      </c>
      <c r="B178" s="83">
        <v>0.12</v>
      </c>
      <c r="C178" s="100">
        <v>84</v>
      </c>
      <c r="D178" s="101">
        <v>3.0769230769230771E-2</v>
      </c>
      <c r="E178" s="102">
        <v>33</v>
      </c>
      <c r="F178" s="84">
        <f t="shared" si="2"/>
        <v>117</v>
      </c>
    </row>
    <row r="179" spans="1:6" x14ac:dyDescent="0.2">
      <c r="A179" s="99" t="s">
        <v>266</v>
      </c>
      <c r="B179" s="83">
        <v>0.53954305799648505</v>
      </c>
      <c r="C179" s="100">
        <v>140</v>
      </c>
      <c r="D179" s="101">
        <v>1.5503875968992248E-2</v>
      </c>
      <c r="E179" s="102">
        <v>33</v>
      </c>
      <c r="F179" s="84">
        <f t="shared" si="2"/>
        <v>173</v>
      </c>
    </row>
    <row r="180" spans="1:6" x14ac:dyDescent="0.2">
      <c r="A180" s="99" t="s">
        <v>267</v>
      </c>
      <c r="B180" s="83">
        <v>6.5502183406113537E-2</v>
      </c>
      <c r="C180" s="100">
        <v>70</v>
      </c>
      <c r="D180" s="101">
        <v>0</v>
      </c>
      <c r="E180" s="102">
        <v>28</v>
      </c>
      <c r="F180" s="84">
        <f t="shared" si="2"/>
        <v>98</v>
      </c>
    </row>
    <row r="181" spans="1:6" x14ac:dyDescent="0.2">
      <c r="A181" s="99" t="s">
        <v>268</v>
      </c>
      <c r="B181" s="83">
        <v>0.10851581508515815</v>
      </c>
      <c r="C181" s="100">
        <v>84</v>
      </c>
      <c r="D181" s="101">
        <v>6.8037974683544306E-2</v>
      </c>
      <c r="E181" s="102">
        <v>44</v>
      </c>
      <c r="F181" s="84">
        <f t="shared" si="2"/>
        <v>128</v>
      </c>
    </row>
    <row r="182" spans="1:6" x14ac:dyDescent="0.2">
      <c r="A182" s="99" t="s">
        <v>269</v>
      </c>
      <c r="B182" s="83">
        <v>0.12734641638225255</v>
      </c>
      <c r="C182" s="100">
        <v>84</v>
      </c>
      <c r="D182" s="101">
        <v>4.9669628616997037E-2</v>
      </c>
      <c r="E182" s="102">
        <v>39</v>
      </c>
      <c r="F182" s="84">
        <f t="shared" si="2"/>
        <v>123</v>
      </c>
    </row>
    <row r="183" spans="1:6" x14ac:dyDescent="0.2">
      <c r="A183" s="99" t="s">
        <v>270</v>
      </c>
      <c r="B183" s="83">
        <v>0</v>
      </c>
      <c r="C183" s="100">
        <v>70</v>
      </c>
      <c r="D183" s="101">
        <v>0.128099173553719</v>
      </c>
      <c r="E183" s="102">
        <v>55</v>
      </c>
      <c r="F183" s="84">
        <f t="shared" si="2"/>
        <v>125</v>
      </c>
    </row>
    <row r="184" spans="1:6" x14ac:dyDescent="0.2">
      <c r="A184" s="99" t="s">
        <v>271</v>
      </c>
      <c r="B184" s="83">
        <v>0.14219285364659814</v>
      </c>
      <c r="C184" s="100">
        <v>84</v>
      </c>
      <c r="D184" s="101">
        <v>5.5419722901385492E-2</v>
      </c>
      <c r="E184" s="102">
        <v>44</v>
      </c>
      <c r="F184" s="84">
        <f t="shared" si="2"/>
        <v>128</v>
      </c>
    </row>
    <row r="185" spans="1:6" x14ac:dyDescent="0.2">
      <c r="A185" s="99" t="s">
        <v>272</v>
      </c>
      <c r="B185" s="83">
        <v>0.32041049030786772</v>
      </c>
      <c r="C185" s="100">
        <v>112</v>
      </c>
      <c r="D185" s="101">
        <v>2.0689655172413793E-2</v>
      </c>
      <c r="E185" s="102">
        <v>33</v>
      </c>
      <c r="F185" s="84">
        <f t="shared" si="2"/>
        <v>145</v>
      </c>
    </row>
    <row r="186" spans="1:6" x14ac:dyDescent="0.2">
      <c r="A186" s="99" t="s">
        <v>273</v>
      </c>
      <c r="B186" s="83">
        <v>0.10689948892674617</v>
      </c>
      <c r="C186" s="100">
        <v>84</v>
      </c>
      <c r="D186" s="101">
        <v>1.9806152549515382E-2</v>
      </c>
      <c r="E186" s="102">
        <v>33</v>
      </c>
      <c r="F186" s="84">
        <f t="shared" si="2"/>
        <v>117</v>
      </c>
    </row>
    <row r="187" spans="1:6" x14ac:dyDescent="0.2">
      <c r="A187" s="99" t="s">
        <v>274</v>
      </c>
      <c r="B187" s="83">
        <v>0.23920265780730898</v>
      </c>
      <c r="C187" s="100">
        <v>98</v>
      </c>
      <c r="D187" s="101">
        <v>9.5709570957095716E-2</v>
      </c>
      <c r="E187" s="102">
        <v>55</v>
      </c>
      <c r="F187" s="84">
        <f t="shared" si="2"/>
        <v>153</v>
      </c>
    </row>
    <row r="188" spans="1:6" x14ac:dyDescent="0.2">
      <c r="A188" s="99" t="s">
        <v>275</v>
      </c>
      <c r="B188" s="83">
        <v>0.39149888143176736</v>
      </c>
      <c r="C188" s="100">
        <v>112</v>
      </c>
      <c r="D188" s="101">
        <v>0</v>
      </c>
      <c r="E188" s="102">
        <v>28</v>
      </c>
      <c r="F188" s="84">
        <f t="shared" si="2"/>
        <v>140</v>
      </c>
    </row>
    <row r="189" spans="1:6" x14ac:dyDescent="0.2">
      <c r="A189" s="99" t="s">
        <v>276</v>
      </c>
      <c r="B189" s="83">
        <v>0.11540093338990241</v>
      </c>
      <c r="C189" s="100">
        <v>84</v>
      </c>
      <c r="D189" s="101">
        <v>1.0427528675703858E-2</v>
      </c>
      <c r="E189" s="102">
        <v>33</v>
      </c>
      <c r="F189" s="84">
        <f t="shared" si="2"/>
        <v>117</v>
      </c>
    </row>
    <row r="190" spans="1:6" x14ac:dyDescent="0.2">
      <c r="A190" s="99" t="s">
        <v>277</v>
      </c>
      <c r="B190" s="83">
        <v>0.14297188755020079</v>
      </c>
      <c r="C190" s="100">
        <v>84</v>
      </c>
      <c r="D190" s="101">
        <v>3.1900138696255201E-2</v>
      </c>
      <c r="E190" s="102">
        <v>33</v>
      </c>
      <c r="F190" s="84">
        <f t="shared" si="2"/>
        <v>117</v>
      </c>
    </row>
    <row r="191" spans="1:6" x14ac:dyDescent="0.2">
      <c r="A191" s="99" t="s">
        <v>278</v>
      </c>
      <c r="B191" s="83">
        <v>0.24565756823821339</v>
      </c>
      <c r="C191" s="100">
        <v>98</v>
      </c>
      <c r="D191" s="101">
        <v>2.5157232704402514E-3</v>
      </c>
      <c r="E191" s="102">
        <v>28</v>
      </c>
      <c r="F191" s="84">
        <f t="shared" si="2"/>
        <v>126</v>
      </c>
    </row>
    <row r="192" spans="1:6" x14ac:dyDescent="0.2">
      <c r="A192" s="99" t="s">
        <v>279</v>
      </c>
      <c r="B192" s="83">
        <v>7.3593073593073599E-2</v>
      </c>
      <c r="C192" s="100">
        <v>70</v>
      </c>
      <c r="D192" s="101">
        <v>6.6666666666666671E-3</v>
      </c>
      <c r="E192" s="102">
        <v>33</v>
      </c>
      <c r="F192" s="84">
        <f t="shared" si="2"/>
        <v>103</v>
      </c>
    </row>
    <row r="193" spans="1:6" x14ac:dyDescent="0.2">
      <c r="A193" s="99" t="s">
        <v>280</v>
      </c>
      <c r="B193" s="83">
        <v>0.16666666666666666</v>
      </c>
      <c r="C193" s="100">
        <v>84</v>
      </c>
      <c r="D193" s="101">
        <v>0</v>
      </c>
      <c r="E193" s="102">
        <v>28</v>
      </c>
      <c r="F193" s="84">
        <f t="shared" si="2"/>
        <v>112</v>
      </c>
    </row>
    <row r="194" spans="1:6" x14ac:dyDescent="0.2">
      <c r="A194" s="99" t="s">
        <v>281</v>
      </c>
      <c r="B194" s="83">
        <v>0.12379474675828439</v>
      </c>
      <c r="C194" s="100">
        <v>84</v>
      </c>
      <c r="D194" s="101">
        <v>9.9626400996264009E-3</v>
      </c>
      <c r="E194" s="102">
        <v>33</v>
      </c>
      <c r="F194" s="84">
        <f t="shared" si="2"/>
        <v>117</v>
      </c>
    </row>
    <row r="195" spans="1:6" x14ac:dyDescent="0.2">
      <c r="A195" s="99" t="s">
        <v>282</v>
      </c>
      <c r="B195" s="83">
        <v>7.5223006257489011E-2</v>
      </c>
      <c r="C195" s="100">
        <v>70</v>
      </c>
      <c r="D195" s="101">
        <v>1.2690355329949238E-2</v>
      </c>
      <c r="E195" s="102">
        <v>33</v>
      </c>
      <c r="F195" s="84">
        <f t="shared" si="2"/>
        <v>103</v>
      </c>
    </row>
    <row r="196" spans="1:6" x14ac:dyDescent="0.2">
      <c r="A196" s="99" t="s">
        <v>283</v>
      </c>
      <c r="B196" s="83">
        <v>0.3</v>
      </c>
      <c r="C196" s="100">
        <v>112</v>
      </c>
      <c r="D196" s="101">
        <v>0</v>
      </c>
      <c r="E196" s="102">
        <v>28</v>
      </c>
      <c r="F196" s="84">
        <f t="shared" si="2"/>
        <v>140</v>
      </c>
    </row>
    <row r="197" spans="1:6" x14ac:dyDescent="0.2">
      <c r="A197" s="99" t="s">
        <v>284</v>
      </c>
      <c r="B197" s="83">
        <v>0.23122238586156113</v>
      </c>
      <c r="C197" s="100">
        <v>98</v>
      </c>
      <c r="D197" s="101">
        <v>5.1413881748071976E-3</v>
      </c>
      <c r="E197" s="102">
        <v>33</v>
      </c>
      <c r="F197" s="84">
        <f t="shared" si="2"/>
        <v>131</v>
      </c>
    </row>
    <row r="198" spans="1:6" x14ac:dyDescent="0.2">
      <c r="A198" s="99" t="s">
        <v>285</v>
      </c>
      <c r="B198" s="83">
        <v>0.31101583113456466</v>
      </c>
      <c r="C198" s="100">
        <v>112</v>
      </c>
      <c r="D198" s="101">
        <v>2.5872442839951864E-2</v>
      </c>
      <c r="E198" s="102">
        <v>33</v>
      </c>
      <c r="F198" s="84">
        <f t="shared" si="2"/>
        <v>145</v>
      </c>
    </row>
    <row r="199" spans="1:6" x14ac:dyDescent="0.2">
      <c r="A199" s="99" t="s">
        <v>286</v>
      </c>
      <c r="B199" s="83">
        <v>0.39534883720930231</v>
      </c>
      <c r="C199" s="100">
        <v>126</v>
      </c>
      <c r="D199" s="101">
        <v>5.128205128205128E-2</v>
      </c>
      <c r="E199" s="102">
        <v>39</v>
      </c>
      <c r="F199" s="84">
        <f t="shared" si="2"/>
        <v>165</v>
      </c>
    </row>
    <row r="200" spans="1:6" x14ac:dyDescent="0.2">
      <c r="A200" s="99" t="s">
        <v>287</v>
      </c>
      <c r="B200" s="83">
        <v>0.12994935543278086</v>
      </c>
      <c r="C200" s="100">
        <v>84</v>
      </c>
      <c r="D200" s="101">
        <v>5.4799558661272528E-2</v>
      </c>
      <c r="E200" s="102">
        <v>39</v>
      </c>
      <c r="F200" s="84">
        <f t="shared" si="2"/>
        <v>123</v>
      </c>
    </row>
    <row r="201" spans="1:6" x14ac:dyDescent="0.2">
      <c r="A201" s="99" t="s">
        <v>288</v>
      </c>
      <c r="B201" s="83">
        <v>0.27095292766934559</v>
      </c>
      <c r="C201" s="100">
        <v>98</v>
      </c>
      <c r="D201" s="101">
        <v>1.4556040756914119E-2</v>
      </c>
      <c r="E201" s="102">
        <v>33</v>
      </c>
      <c r="F201" s="84">
        <f t="shared" ref="F201:F218" si="3">C201+E201</f>
        <v>131</v>
      </c>
    </row>
    <row r="202" spans="1:6" x14ac:dyDescent="0.2">
      <c r="A202" s="99" t="s">
        <v>289</v>
      </c>
      <c r="B202" s="83">
        <v>0.16796166796166795</v>
      </c>
      <c r="C202" s="100">
        <v>84</v>
      </c>
      <c r="D202" s="101">
        <v>2.3671096345514949E-2</v>
      </c>
      <c r="E202" s="102">
        <v>33</v>
      </c>
      <c r="F202" s="84">
        <f t="shared" si="3"/>
        <v>117</v>
      </c>
    </row>
    <row r="203" spans="1:6" x14ac:dyDescent="0.2">
      <c r="A203" s="99" t="s">
        <v>290</v>
      </c>
      <c r="B203" s="83">
        <v>0.11270491803278689</v>
      </c>
      <c r="C203" s="100">
        <v>84</v>
      </c>
      <c r="D203" s="101">
        <v>8.0645161290322578E-3</v>
      </c>
      <c r="E203" s="102">
        <v>33</v>
      </c>
      <c r="F203" s="84">
        <f t="shared" si="3"/>
        <v>117</v>
      </c>
    </row>
    <row r="204" spans="1:6" x14ac:dyDescent="0.2">
      <c r="A204" s="99" t="s">
        <v>291</v>
      </c>
      <c r="B204" s="83">
        <v>0</v>
      </c>
      <c r="C204" s="100">
        <v>70</v>
      </c>
      <c r="D204" s="101">
        <v>0.16</v>
      </c>
      <c r="E204" s="102">
        <v>55</v>
      </c>
      <c r="F204" s="84">
        <f t="shared" si="3"/>
        <v>125</v>
      </c>
    </row>
    <row r="205" spans="1:6" x14ac:dyDescent="0.2">
      <c r="A205" s="99" t="s">
        <v>292</v>
      </c>
      <c r="B205" s="83">
        <v>0.2073094867807154</v>
      </c>
      <c r="C205" s="100">
        <v>98</v>
      </c>
      <c r="D205" s="101">
        <v>0.10472154963680387</v>
      </c>
      <c r="E205" s="102">
        <v>55</v>
      </c>
      <c r="F205" s="84">
        <f t="shared" si="3"/>
        <v>153</v>
      </c>
    </row>
    <row r="206" spans="1:6" x14ac:dyDescent="0.2">
      <c r="A206" s="99" t="s">
        <v>293</v>
      </c>
      <c r="B206" s="83">
        <v>0.31671554252199413</v>
      </c>
      <c r="C206" s="100">
        <v>112</v>
      </c>
      <c r="D206" s="101">
        <v>7.1428571428571426E-3</v>
      </c>
      <c r="E206" s="102">
        <v>33</v>
      </c>
      <c r="F206" s="84">
        <f t="shared" si="3"/>
        <v>145</v>
      </c>
    </row>
    <row r="207" spans="1:6" x14ac:dyDescent="0.2">
      <c r="A207" s="99" t="s">
        <v>294</v>
      </c>
      <c r="B207" s="83">
        <v>0.101709831531305</v>
      </c>
      <c r="C207" s="100">
        <v>84</v>
      </c>
      <c r="D207" s="101">
        <v>4.3656207366984993E-2</v>
      </c>
      <c r="E207" s="102">
        <v>39</v>
      </c>
      <c r="F207" s="84">
        <f t="shared" si="3"/>
        <v>123</v>
      </c>
    </row>
    <row r="208" spans="1:6" x14ac:dyDescent="0.2">
      <c r="A208" s="99" t="s">
        <v>295</v>
      </c>
      <c r="B208" s="83">
        <v>0.43089430894308944</v>
      </c>
      <c r="C208" s="100">
        <v>126</v>
      </c>
      <c r="D208" s="101">
        <v>4.3478260869565216E-2</v>
      </c>
      <c r="E208" s="102">
        <v>39</v>
      </c>
      <c r="F208" s="84">
        <f t="shared" si="3"/>
        <v>165</v>
      </c>
    </row>
    <row r="209" spans="1:6" x14ac:dyDescent="0.2">
      <c r="A209" s="99" t="s">
        <v>296</v>
      </c>
      <c r="B209" s="83">
        <v>0</v>
      </c>
      <c r="C209" s="100">
        <v>70</v>
      </c>
      <c r="D209" s="101">
        <v>0.10784313725490197</v>
      </c>
      <c r="E209" s="102">
        <v>55</v>
      </c>
      <c r="F209" s="84">
        <f t="shared" si="3"/>
        <v>125</v>
      </c>
    </row>
    <row r="210" spans="1:6" x14ac:dyDescent="0.2">
      <c r="A210" s="99" t="s">
        <v>297</v>
      </c>
      <c r="B210" s="83">
        <v>0.23356009070294784</v>
      </c>
      <c r="C210" s="100">
        <v>98</v>
      </c>
      <c r="D210" s="101">
        <v>8.9108910891089105E-2</v>
      </c>
      <c r="E210" s="102">
        <v>50</v>
      </c>
      <c r="F210" s="84">
        <f t="shared" si="3"/>
        <v>148</v>
      </c>
    </row>
    <row r="211" spans="1:6" x14ac:dyDescent="0.2">
      <c r="A211" s="99" t="s">
        <v>298</v>
      </c>
      <c r="B211" s="83">
        <v>0.33333333333333331</v>
      </c>
      <c r="C211" s="100">
        <v>112</v>
      </c>
      <c r="D211" s="101">
        <v>1.6528925619834711E-2</v>
      </c>
      <c r="E211" s="102">
        <v>33</v>
      </c>
      <c r="F211" s="84">
        <f t="shared" si="3"/>
        <v>145</v>
      </c>
    </row>
    <row r="212" spans="1:6" x14ac:dyDescent="0.2">
      <c r="A212" s="99" t="s">
        <v>299</v>
      </c>
      <c r="B212" s="83">
        <v>0.35428571428571426</v>
      </c>
      <c r="C212" s="100">
        <v>112</v>
      </c>
      <c r="D212" s="101">
        <v>0</v>
      </c>
      <c r="E212" s="102">
        <v>28</v>
      </c>
      <c r="F212" s="84">
        <f t="shared" si="3"/>
        <v>140</v>
      </c>
    </row>
    <row r="213" spans="1:6" x14ac:dyDescent="0.2">
      <c r="A213" s="99" t="s">
        <v>300</v>
      </c>
      <c r="B213" s="83">
        <v>0.12526096033402923</v>
      </c>
      <c r="C213" s="100">
        <v>84</v>
      </c>
      <c r="D213" s="101">
        <v>0</v>
      </c>
      <c r="E213" s="102">
        <v>28</v>
      </c>
      <c r="F213" s="84">
        <f t="shared" si="3"/>
        <v>112</v>
      </c>
    </row>
    <row r="214" spans="1:6" x14ac:dyDescent="0.2">
      <c r="A214" s="99" t="s">
        <v>301</v>
      </c>
      <c r="B214" s="83">
        <v>0.52934898612593384</v>
      </c>
      <c r="C214" s="100">
        <v>140</v>
      </c>
      <c r="D214" s="101">
        <v>3.015075376884422E-2</v>
      </c>
      <c r="E214" s="102">
        <v>33</v>
      </c>
      <c r="F214" s="84">
        <f t="shared" si="3"/>
        <v>173</v>
      </c>
    </row>
    <row r="215" spans="1:6" x14ac:dyDescent="0.2">
      <c r="A215" s="99" t="s">
        <v>302</v>
      </c>
      <c r="B215" s="83">
        <v>0.16227147710726419</v>
      </c>
      <c r="C215" s="100">
        <v>84</v>
      </c>
      <c r="D215" s="101">
        <v>3.0033370411568408E-2</v>
      </c>
      <c r="E215" s="102">
        <v>33</v>
      </c>
      <c r="F215" s="84">
        <f t="shared" si="3"/>
        <v>117</v>
      </c>
    </row>
    <row r="216" spans="1:6" x14ac:dyDescent="0.2">
      <c r="A216" s="99" t="s">
        <v>303</v>
      </c>
      <c r="B216" s="83">
        <v>0</v>
      </c>
      <c r="C216" s="100">
        <v>70</v>
      </c>
      <c r="D216" s="101">
        <v>0</v>
      </c>
      <c r="E216" s="102">
        <v>28</v>
      </c>
      <c r="F216" s="84">
        <f t="shared" si="3"/>
        <v>98</v>
      </c>
    </row>
    <row r="217" spans="1:6" x14ac:dyDescent="0.2">
      <c r="A217" s="99" t="s">
        <v>304</v>
      </c>
      <c r="B217" s="83">
        <v>0.44781783681214421</v>
      </c>
      <c r="C217" s="100">
        <v>126</v>
      </c>
      <c r="D217" s="101">
        <v>6.6006600660066007E-3</v>
      </c>
      <c r="E217" s="102">
        <v>33</v>
      </c>
      <c r="F217" s="84">
        <f t="shared" si="3"/>
        <v>159</v>
      </c>
    </row>
    <row r="218" spans="1:6" ht="13.5" thickBot="1" x14ac:dyDescent="0.25">
      <c r="A218" s="104" t="s">
        <v>305</v>
      </c>
      <c r="B218" s="88">
        <v>0.24765146358066711</v>
      </c>
      <c r="C218" s="105">
        <v>98</v>
      </c>
      <c r="D218" s="106">
        <v>2.9850746268656716E-2</v>
      </c>
      <c r="E218" s="107">
        <v>33</v>
      </c>
      <c r="F218" s="89">
        <f t="shared" si="3"/>
        <v>131</v>
      </c>
    </row>
  </sheetData>
  <sheetProtection algorithmName="SHA-512" hashValue="1WUVvBZMEnvJ4en5NnEC0SE82RtHUB8gD21ZiMYNYgmzQG1/Wa9fSp8D5xK2mgphCzBYYbckbL4J4ovEoJBhbA==" saltValue="wwbsasjTK3OYFF/4+IfMdw==" spinCount="100000" sheet="1" objects="1" scenarios="1" selectLockedCells="1"/>
  <sortState xmlns:xlrd2="http://schemas.microsoft.com/office/spreadsheetml/2017/richdata2" ref="A9:F233">
    <sortCondition ref="A9:A233"/>
  </sortState>
  <mergeCells count="8">
    <mergeCell ref="A3:F3"/>
    <mergeCell ref="A2:F2"/>
    <mergeCell ref="A1:F1"/>
    <mergeCell ref="A5:F5"/>
    <mergeCell ref="D7:E7"/>
    <mergeCell ref="B7:C7"/>
    <mergeCell ref="A6:F6"/>
    <mergeCell ref="A4:F4"/>
  </mergeCells>
  <phoneticPr fontId="2" type="noConversion"/>
  <dataValidations count="1">
    <dataValidation type="whole" operator="lessThan" allowBlank="1" showInputMessage="1" showErrorMessage="1" error="This is not a form field. Please press Tab to continue." sqref="A1:F218" xr:uid="{C8F0A028-0CCB-44DB-9932-BCC32FEA8AC4}">
      <formula1>0</formula1>
    </dataValidation>
  </dataValidations>
  <printOptions horizontalCentered="1"/>
  <pageMargins left="0.75" right="0.75" top="0.84" bottom="0.81" header="0.5" footer="0.37"/>
  <pageSetup fitToHeight="0" orientation="portrait" horizontalDpi="1200" verticalDpi="1200"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19"/>
  <sheetViews>
    <sheetView zoomScale="90" zoomScaleNormal="90" workbookViewId="0">
      <pane xSplit="1" ySplit="8" topLeftCell="B9" activePane="bottomRight" state="frozen"/>
      <selection pane="topRight" activeCell="B1" sqref="B1"/>
      <selection pane="bottomLeft" activeCell="A9" sqref="A9"/>
      <selection pane="bottomRight" sqref="A1:F1"/>
    </sheetView>
  </sheetViews>
  <sheetFormatPr defaultColWidth="8.85546875" defaultRowHeight="12.75" x14ac:dyDescent="0.2"/>
  <cols>
    <col min="1" max="1" width="34.140625" style="68" bestFit="1" customWidth="1"/>
    <col min="2" max="2" width="14" style="67" customWidth="1"/>
    <col min="3" max="3" width="10.7109375" style="67" customWidth="1"/>
    <col min="4" max="4" width="15" style="67" customWidth="1"/>
    <col min="5" max="5" width="11.7109375" style="49" customWidth="1"/>
    <col min="6" max="6" width="9.85546875" style="49" customWidth="1"/>
    <col min="7" max="16384" width="8.85546875" style="49"/>
  </cols>
  <sheetData>
    <row r="1" spans="1:6" x14ac:dyDescent="0.2">
      <c r="A1" s="185" t="s">
        <v>95</v>
      </c>
      <c r="B1" s="185"/>
      <c r="C1" s="185"/>
      <c r="D1" s="185"/>
      <c r="E1" s="185"/>
      <c r="F1" s="185"/>
    </row>
    <row r="2" spans="1:6" x14ac:dyDescent="0.2">
      <c r="A2" s="185" t="s">
        <v>0</v>
      </c>
      <c r="B2" s="185"/>
      <c r="C2" s="185"/>
      <c r="D2" s="185"/>
      <c r="E2" s="185"/>
      <c r="F2" s="185"/>
    </row>
    <row r="3" spans="1:6" x14ac:dyDescent="0.2">
      <c r="A3" s="185" t="s">
        <v>367</v>
      </c>
      <c r="B3" s="185"/>
      <c r="C3" s="185"/>
      <c r="D3" s="185"/>
      <c r="E3" s="185"/>
      <c r="F3" s="185"/>
    </row>
    <row r="4" spans="1:6" ht="12" customHeight="1" thickBot="1" x14ac:dyDescent="0.25">
      <c r="A4" s="185" t="s">
        <v>358</v>
      </c>
      <c r="B4" s="185"/>
      <c r="C4" s="185"/>
      <c r="D4" s="185"/>
      <c r="E4" s="185"/>
      <c r="F4" s="185"/>
    </row>
    <row r="5" spans="1:6" ht="27.75" customHeight="1" thickBot="1" x14ac:dyDescent="0.25">
      <c r="A5" s="204" t="s">
        <v>366</v>
      </c>
      <c r="B5" s="205"/>
      <c r="C5" s="205"/>
      <c r="D5" s="205"/>
      <c r="E5" s="205"/>
      <c r="F5" s="206"/>
    </row>
    <row r="6" spans="1:6" ht="27.75" customHeight="1" thickBot="1" x14ac:dyDescent="0.3">
      <c r="A6" s="201" t="s">
        <v>361</v>
      </c>
      <c r="B6" s="202"/>
      <c r="C6" s="202"/>
      <c r="D6" s="202"/>
      <c r="E6" s="202"/>
      <c r="F6" s="203"/>
    </row>
    <row r="7" spans="1:6" s="64" customFormat="1" ht="27.75" customHeight="1" thickBot="1" x14ac:dyDescent="0.25">
      <c r="A7" s="69"/>
      <c r="B7" s="195" t="s">
        <v>31</v>
      </c>
      <c r="C7" s="195"/>
      <c r="D7" s="195" t="s">
        <v>32</v>
      </c>
      <c r="E7" s="195"/>
      <c r="F7" s="70" t="s">
        <v>33</v>
      </c>
    </row>
    <row r="8" spans="1:6" s="64" customFormat="1" ht="42.75" customHeight="1" thickBot="1" x14ac:dyDescent="0.25">
      <c r="A8" s="71" t="s">
        <v>22</v>
      </c>
      <c r="B8" s="72" t="s">
        <v>310</v>
      </c>
      <c r="C8" s="73" t="s">
        <v>23</v>
      </c>
      <c r="D8" s="74" t="s">
        <v>312</v>
      </c>
      <c r="E8" s="73" t="s">
        <v>23</v>
      </c>
      <c r="F8" s="72" t="s">
        <v>24</v>
      </c>
    </row>
    <row r="9" spans="1:6" x14ac:dyDescent="0.2">
      <c r="A9" s="75" t="s">
        <v>96</v>
      </c>
      <c r="B9" s="76">
        <v>5.5837563451776651E-2</v>
      </c>
      <c r="C9" s="77">
        <v>51</v>
      </c>
      <c r="D9" s="78">
        <v>1.5686274509803921E-2</v>
      </c>
      <c r="E9" s="77">
        <v>18</v>
      </c>
      <c r="F9" s="79">
        <f t="shared" ref="F9:F72" si="0">C9+E9</f>
        <v>69</v>
      </c>
    </row>
    <row r="10" spans="1:6" x14ac:dyDescent="0.2">
      <c r="A10" s="80" t="s">
        <v>97</v>
      </c>
      <c r="B10" s="81">
        <v>3.6675126903553297E-2</v>
      </c>
      <c r="C10" s="82">
        <v>51</v>
      </c>
      <c r="D10" s="83">
        <v>4.120879120879121E-3</v>
      </c>
      <c r="E10" s="82">
        <v>15</v>
      </c>
      <c r="F10" s="84">
        <f t="shared" si="0"/>
        <v>66</v>
      </c>
    </row>
    <row r="11" spans="1:6" x14ac:dyDescent="0.2">
      <c r="A11" s="80" t="s">
        <v>98</v>
      </c>
      <c r="B11" s="81">
        <v>4.9737688762644561E-2</v>
      </c>
      <c r="C11" s="82">
        <v>51</v>
      </c>
      <c r="D11" s="83">
        <v>4.8185662307011507E-3</v>
      </c>
      <c r="E11" s="82">
        <v>15</v>
      </c>
      <c r="F11" s="84">
        <f t="shared" si="0"/>
        <v>66</v>
      </c>
    </row>
    <row r="12" spans="1:6" x14ac:dyDescent="0.2">
      <c r="A12" s="80" t="s">
        <v>99</v>
      </c>
      <c r="B12" s="81">
        <v>3.7784734967073304E-2</v>
      </c>
      <c r="C12" s="82">
        <v>51</v>
      </c>
      <c r="D12" s="83">
        <v>6.1019382627422831E-3</v>
      </c>
      <c r="E12" s="82">
        <v>15</v>
      </c>
      <c r="F12" s="84">
        <f t="shared" si="0"/>
        <v>66</v>
      </c>
    </row>
    <row r="13" spans="1:6" x14ac:dyDescent="0.2">
      <c r="A13" s="80" t="s">
        <v>100</v>
      </c>
      <c r="B13" s="81">
        <v>2.6307831871787118E-2</v>
      </c>
      <c r="C13" s="82">
        <v>43</v>
      </c>
      <c r="D13" s="83">
        <v>9.9557522123893804E-3</v>
      </c>
      <c r="E13" s="82">
        <v>15</v>
      </c>
      <c r="F13" s="84">
        <f t="shared" si="0"/>
        <v>58</v>
      </c>
    </row>
    <row r="14" spans="1:6" x14ac:dyDescent="0.2">
      <c r="A14" s="80" t="s">
        <v>101</v>
      </c>
      <c r="B14" s="81">
        <v>6.368038740920097E-2</v>
      </c>
      <c r="C14" s="82">
        <v>60</v>
      </c>
      <c r="D14" s="83">
        <v>6.672226855713094E-3</v>
      </c>
      <c r="E14" s="82">
        <v>15</v>
      </c>
      <c r="F14" s="84">
        <f t="shared" si="0"/>
        <v>75</v>
      </c>
    </row>
    <row r="15" spans="1:6" x14ac:dyDescent="0.2">
      <c r="A15" s="80" t="s">
        <v>102</v>
      </c>
      <c r="B15" s="81">
        <v>3.3680358070179779E-2</v>
      </c>
      <c r="C15" s="82">
        <v>51</v>
      </c>
      <c r="D15" s="83">
        <v>3.1761308950914342E-3</v>
      </c>
      <c r="E15" s="82">
        <v>15</v>
      </c>
      <c r="F15" s="84">
        <f t="shared" si="0"/>
        <v>66</v>
      </c>
    </row>
    <row r="16" spans="1:6" x14ac:dyDescent="0.2">
      <c r="A16" s="80" t="s">
        <v>103</v>
      </c>
      <c r="B16" s="81">
        <v>3.0890498508734553E-2</v>
      </c>
      <c r="C16" s="82">
        <v>51</v>
      </c>
      <c r="D16" s="83">
        <v>1.7467248908296944E-3</v>
      </c>
      <c r="E16" s="82">
        <v>15</v>
      </c>
      <c r="F16" s="84">
        <f t="shared" si="0"/>
        <v>66</v>
      </c>
    </row>
    <row r="17" spans="1:6" s="65" customFormat="1" x14ac:dyDescent="0.2">
      <c r="A17" s="80" t="s">
        <v>104</v>
      </c>
      <c r="B17" s="81">
        <v>5.3810567324080835E-2</v>
      </c>
      <c r="C17" s="82">
        <v>51</v>
      </c>
      <c r="D17" s="83">
        <v>1.1147540983606558E-2</v>
      </c>
      <c r="E17" s="82">
        <v>15</v>
      </c>
      <c r="F17" s="84">
        <f t="shared" si="0"/>
        <v>66</v>
      </c>
    </row>
    <row r="18" spans="1:6" x14ac:dyDescent="0.2">
      <c r="A18" s="80" t="s">
        <v>105</v>
      </c>
      <c r="B18" s="81">
        <v>8.9808077355081312E-2</v>
      </c>
      <c r="C18" s="82">
        <v>60</v>
      </c>
      <c r="D18" s="83">
        <v>2.2544599098216034E-2</v>
      </c>
      <c r="E18" s="82">
        <v>18</v>
      </c>
      <c r="F18" s="84">
        <f t="shared" si="0"/>
        <v>78</v>
      </c>
    </row>
    <row r="19" spans="1:6" x14ac:dyDescent="0.2">
      <c r="A19" s="80" t="s">
        <v>106</v>
      </c>
      <c r="B19" s="81">
        <v>5.0115207373271888E-2</v>
      </c>
      <c r="C19" s="82">
        <v>51</v>
      </c>
      <c r="D19" s="83">
        <v>7.8277886497064581E-4</v>
      </c>
      <c r="E19" s="82">
        <v>15</v>
      </c>
      <c r="F19" s="84">
        <f t="shared" si="0"/>
        <v>66</v>
      </c>
    </row>
    <row r="20" spans="1:6" x14ac:dyDescent="0.2">
      <c r="A20" s="80" t="s">
        <v>107</v>
      </c>
      <c r="B20" s="81">
        <v>6.6790758786817034E-2</v>
      </c>
      <c r="C20" s="82">
        <v>60</v>
      </c>
      <c r="D20" s="83">
        <v>1.3683010262257697E-2</v>
      </c>
      <c r="E20" s="82">
        <v>18</v>
      </c>
      <c r="F20" s="84">
        <f t="shared" si="0"/>
        <v>78</v>
      </c>
    </row>
    <row r="21" spans="1:6" x14ac:dyDescent="0.2">
      <c r="A21" s="80" t="s">
        <v>108</v>
      </c>
      <c r="B21" s="81">
        <v>8.7665744538777068E-2</v>
      </c>
      <c r="C21" s="82">
        <v>60</v>
      </c>
      <c r="D21" s="83">
        <v>7.7764976958525347E-3</v>
      </c>
      <c r="E21" s="82">
        <v>15</v>
      </c>
      <c r="F21" s="84">
        <f t="shared" si="0"/>
        <v>75</v>
      </c>
    </row>
    <row r="22" spans="1:6" x14ac:dyDescent="0.2">
      <c r="A22" s="80" t="s">
        <v>109</v>
      </c>
      <c r="B22" s="81">
        <v>6.1389700921969867E-2</v>
      </c>
      <c r="C22" s="82">
        <v>60</v>
      </c>
      <c r="D22" s="83">
        <v>1.6051364365971107E-3</v>
      </c>
      <c r="E22" s="82">
        <v>15</v>
      </c>
      <c r="F22" s="84">
        <f t="shared" si="0"/>
        <v>75</v>
      </c>
    </row>
    <row r="23" spans="1:6" x14ac:dyDescent="0.2">
      <c r="A23" s="80" t="s">
        <v>110</v>
      </c>
      <c r="B23" s="81">
        <v>6.641440501043841E-2</v>
      </c>
      <c r="C23" s="82">
        <v>60</v>
      </c>
      <c r="D23" s="83">
        <v>1.1191335740072202E-2</v>
      </c>
      <c r="E23" s="82">
        <v>15</v>
      </c>
      <c r="F23" s="84">
        <f t="shared" si="0"/>
        <v>75</v>
      </c>
    </row>
    <row r="24" spans="1:6" x14ac:dyDescent="0.2">
      <c r="A24" s="80" t="s">
        <v>111</v>
      </c>
      <c r="B24" s="81">
        <v>5.6410256410256411E-2</v>
      </c>
      <c r="C24" s="82">
        <v>51</v>
      </c>
      <c r="D24" s="83">
        <v>3.8022813688212928E-3</v>
      </c>
      <c r="E24" s="82">
        <v>15</v>
      </c>
      <c r="F24" s="84">
        <f t="shared" si="0"/>
        <v>66</v>
      </c>
    </row>
    <row r="25" spans="1:6" x14ac:dyDescent="0.2">
      <c r="A25" s="80" t="s">
        <v>112</v>
      </c>
      <c r="B25" s="81">
        <v>5.8599695585996953E-2</v>
      </c>
      <c r="C25" s="82">
        <v>51</v>
      </c>
      <c r="D25" s="83">
        <v>8.4033613445378148E-3</v>
      </c>
      <c r="E25" s="82">
        <v>15</v>
      </c>
      <c r="F25" s="84">
        <f t="shared" si="0"/>
        <v>66</v>
      </c>
    </row>
    <row r="26" spans="1:6" x14ac:dyDescent="0.2">
      <c r="A26" s="80" t="s">
        <v>113</v>
      </c>
      <c r="B26" s="81">
        <v>6.6733158037900087E-2</v>
      </c>
      <c r="C26" s="82">
        <v>60</v>
      </c>
      <c r="D26" s="83">
        <v>1.2983861181895401E-2</v>
      </c>
      <c r="E26" s="82">
        <v>18</v>
      </c>
      <c r="F26" s="84">
        <f t="shared" si="0"/>
        <v>78</v>
      </c>
    </row>
    <row r="27" spans="1:6" x14ac:dyDescent="0.2">
      <c r="A27" s="80" t="s">
        <v>114</v>
      </c>
      <c r="B27" s="81">
        <v>6.7775723967960569E-2</v>
      </c>
      <c r="C27" s="82">
        <v>60</v>
      </c>
      <c r="D27" s="83">
        <v>3.766478342749529E-3</v>
      </c>
      <c r="E27" s="82">
        <v>15</v>
      </c>
      <c r="F27" s="84">
        <f t="shared" si="0"/>
        <v>75</v>
      </c>
    </row>
    <row r="28" spans="1:6" x14ac:dyDescent="0.2">
      <c r="A28" s="80" t="s">
        <v>115</v>
      </c>
      <c r="B28" s="81">
        <v>1.9740552735476594E-2</v>
      </c>
      <c r="C28" s="82">
        <v>43</v>
      </c>
      <c r="D28" s="83">
        <v>0</v>
      </c>
      <c r="E28" s="82">
        <v>13</v>
      </c>
      <c r="F28" s="84">
        <f t="shared" si="0"/>
        <v>56</v>
      </c>
    </row>
    <row r="29" spans="1:6" x14ac:dyDescent="0.2">
      <c r="A29" s="80" t="s">
        <v>116</v>
      </c>
      <c r="B29" s="81">
        <v>3.3125878337683198E-2</v>
      </c>
      <c r="C29" s="82">
        <v>51</v>
      </c>
      <c r="D29" s="83">
        <v>1.5968688845401174E-2</v>
      </c>
      <c r="E29" s="82">
        <v>18</v>
      </c>
      <c r="F29" s="84">
        <f t="shared" si="0"/>
        <v>69</v>
      </c>
    </row>
    <row r="30" spans="1:6" x14ac:dyDescent="0.2">
      <c r="A30" s="80" t="s">
        <v>117</v>
      </c>
      <c r="B30" s="81">
        <v>2.6706889667716605E-2</v>
      </c>
      <c r="C30" s="82">
        <v>43</v>
      </c>
      <c r="D30" s="83">
        <v>5.6533677919560653E-3</v>
      </c>
      <c r="E30" s="82">
        <v>15</v>
      </c>
      <c r="F30" s="84">
        <f t="shared" si="0"/>
        <v>58</v>
      </c>
    </row>
    <row r="31" spans="1:6" x14ac:dyDescent="0.2">
      <c r="A31" s="80" t="s">
        <v>118</v>
      </c>
      <c r="B31" s="81">
        <v>3.6230853132261584E-2</v>
      </c>
      <c r="C31" s="82">
        <v>51</v>
      </c>
      <c r="D31" s="83">
        <v>7.6730608840700583E-3</v>
      </c>
      <c r="E31" s="82">
        <v>15</v>
      </c>
      <c r="F31" s="84">
        <f t="shared" si="0"/>
        <v>66</v>
      </c>
    </row>
    <row r="32" spans="1:6" x14ac:dyDescent="0.2">
      <c r="A32" s="80" t="s">
        <v>119</v>
      </c>
      <c r="B32" s="81">
        <v>3.2432779310787398E-2</v>
      </c>
      <c r="C32" s="82">
        <v>51</v>
      </c>
      <c r="D32" s="83">
        <v>2.4960521623962101E-3</v>
      </c>
      <c r="E32" s="82">
        <v>15</v>
      </c>
      <c r="F32" s="84">
        <f t="shared" si="0"/>
        <v>66</v>
      </c>
    </row>
    <row r="33" spans="1:6" x14ac:dyDescent="0.2">
      <c r="A33" s="80" t="s">
        <v>120</v>
      </c>
      <c r="B33" s="81">
        <v>2.6502230385725533E-2</v>
      </c>
      <c r="C33" s="82">
        <v>43</v>
      </c>
      <c r="D33" s="83">
        <v>0</v>
      </c>
      <c r="E33" s="82">
        <v>13</v>
      </c>
      <c r="F33" s="84">
        <f t="shared" si="0"/>
        <v>56</v>
      </c>
    </row>
    <row r="34" spans="1:6" x14ac:dyDescent="0.2">
      <c r="A34" s="80" t="s">
        <v>121</v>
      </c>
      <c r="B34" s="81">
        <v>2.7296049256028732E-2</v>
      </c>
      <c r="C34" s="82">
        <v>43</v>
      </c>
      <c r="D34" s="83">
        <v>1.6659162539396668E-2</v>
      </c>
      <c r="E34" s="82">
        <v>18</v>
      </c>
      <c r="F34" s="84">
        <f t="shared" si="0"/>
        <v>61</v>
      </c>
    </row>
    <row r="35" spans="1:6" x14ac:dyDescent="0.2">
      <c r="A35" s="80" t="s">
        <v>122</v>
      </c>
      <c r="B35" s="81">
        <v>3.3343256921702889E-2</v>
      </c>
      <c r="C35" s="82">
        <v>51</v>
      </c>
      <c r="D35" s="83">
        <v>7.1065099140200034E-3</v>
      </c>
      <c r="E35" s="82">
        <v>15</v>
      </c>
      <c r="F35" s="84">
        <f t="shared" si="0"/>
        <v>66</v>
      </c>
    </row>
    <row r="36" spans="1:6" x14ac:dyDescent="0.2">
      <c r="A36" s="80" t="s">
        <v>123</v>
      </c>
      <c r="B36" s="81">
        <v>5.5616481278395739E-2</v>
      </c>
      <c r="C36" s="82">
        <v>51</v>
      </c>
      <c r="D36" s="83">
        <v>4.762444721623767E-3</v>
      </c>
      <c r="E36" s="82">
        <v>15</v>
      </c>
      <c r="F36" s="84">
        <f t="shared" si="0"/>
        <v>66</v>
      </c>
    </row>
    <row r="37" spans="1:6" ht="12" customHeight="1" x14ac:dyDescent="0.2">
      <c r="A37" s="80" t="s">
        <v>124</v>
      </c>
      <c r="B37" s="81">
        <v>1.6442451420029897E-2</v>
      </c>
      <c r="C37" s="82">
        <v>43</v>
      </c>
      <c r="D37" s="83">
        <v>0</v>
      </c>
      <c r="E37" s="82">
        <v>13</v>
      </c>
      <c r="F37" s="84">
        <f t="shared" si="0"/>
        <v>56</v>
      </c>
    </row>
    <row r="38" spans="1:6" ht="14.25" customHeight="1" x14ac:dyDescent="0.2">
      <c r="A38" s="80" t="s">
        <v>125</v>
      </c>
      <c r="B38" s="81">
        <v>7.3802115743621652E-2</v>
      </c>
      <c r="C38" s="82">
        <v>60</v>
      </c>
      <c r="D38" s="83">
        <v>6.0216780409474103E-3</v>
      </c>
      <c r="E38" s="82">
        <v>15</v>
      </c>
      <c r="F38" s="84">
        <f t="shared" si="0"/>
        <v>75</v>
      </c>
    </row>
    <row r="39" spans="1:6" x14ac:dyDescent="0.2">
      <c r="A39" s="80" t="s">
        <v>126</v>
      </c>
      <c r="B39" s="81">
        <v>2.6310135918992852E-2</v>
      </c>
      <c r="C39" s="82">
        <v>43</v>
      </c>
      <c r="D39" s="83">
        <v>5.7139624349400314E-3</v>
      </c>
      <c r="E39" s="82">
        <v>15</v>
      </c>
      <c r="F39" s="84">
        <f t="shared" si="0"/>
        <v>58</v>
      </c>
    </row>
    <row r="40" spans="1:6" x14ac:dyDescent="0.2">
      <c r="A40" s="80" t="s">
        <v>127</v>
      </c>
      <c r="B40" s="81">
        <v>4.6242363972155136E-2</v>
      </c>
      <c r="C40" s="82">
        <v>51</v>
      </c>
      <c r="D40" s="83">
        <v>7.6273494960501223E-3</v>
      </c>
      <c r="E40" s="82">
        <v>15</v>
      </c>
      <c r="F40" s="84">
        <f t="shared" si="0"/>
        <v>66</v>
      </c>
    </row>
    <row r="41" spans="1:6" x14ac:dyDescent="0.2">
      <c r="A41" s="80" t="s">
        <v>128</v>
      </c>
      <c r="B41" s="81">
        <v>8.7765474677799965E-2</v>
      </c>
      <c r="C41" s="82">
        <v>60</v>
      </c>
      <c r="D41" s="83">
        <v>1.1295889551302165E-2</v>
      </c>
      <c r="E41" s="82">
        <v>15</v>
      </c>
      <c r="F41" s="84">
        <f t="shared" si="0"/>
        <v>75</v>
      </c>
    </row>
    <row r="42" spans="1:6" x14ac:dyDescent="0.2">
      <c r="A42" s="80" t="s">
        <v>129</v>
      </c>
      <c r="B42" s="81">
        <v>6.0965954077593032E-2</v>
      </c>
      <c r="C42" s="82">
        <v>60</v>
      </c>
      <c r="D42" s="83">
        <v>1.1968085106382979E-2</v>
      </c>
      <c r="E42" s="82">
        <v>15</v>
      </c>
      <c r="F42" s="84">
        <f t="shared" si="0"/>
        <v>75</v>
      </c>
    </row>
    <row r="43" spans="1:6" s="65" customFormat="1" x14ac:dyDescent="0.2">
      <c r="A43" s="80" t="s">
        <v>130</v>
      </c>
      <c r="B43" s="81">
        <v>9.2802543679342236E-2</v>
      </c>
      <c r="C43" s="82">
        <v>68</v>
      </c>
      <c r="D43" s="83">
        <v>1.5531424810793023E-2</v>
      </c>
      <c r="E43" s="82">
        <v>18</v>
      </c>
      <c r="F43" s="84">
        <f t="shared" si="0"/>
        <v>86</v>
      </c>
    </row>
    <row r="44" spans="1:6" x14ac:dyDescent="0.2">
      <c r="A44" s="80" t="s">
        <v>131</v>
      </c>
      <c r="B44" s="81">
        <v>5.0669663763229372E-2</v>
      </c>
      <c r="C44" s="82">
        <v>51</v>
      </c>
      <c r="D44" s="83">
        <v>2.5873221216041399E-3</v>
      </c>
      <c r="E44" s="82">
        <v>15</v>
      </c>
      <c r="F44" s="84">
        <f t="shared" si="0"/>
        <v>66</v>
      </c>
    </row>
    <row r="45" spans="1:6" x14ac:dyDescent="0.2">
      <c r="A45" s="80" t="s">
        <v>132</v>
      </c>
      <c r="B45" s="81">
        <v>3.1072774815770705E-2</v>
      </c>
      <c r="C45" s="82">
        <v>51</v>
      </c>
      <c r="D45" s="83">
        <v>7.9344088865379529E-3</v>
      </c>
      <c r="E45" s="82">
        <v>15</v>
      </c>
      <c r="F45" s="84">
        <f t="shared" si="0"/>
        <v>66</v>
      </c>
    </row>
    <row r="46" spans="1:6" x14ac:dyDescent="0.2">
      <c r="A46" s="80" t="s">
        <v>133</v>
      </c>
      <c r="B46" s="81">
        <v>4.6243753705428985E-2</v>
      </c>
      <c r="C46" s="82">
        <v>51</v>
      </c>
      <c r="D46" s="83">
        <v>7.6335877862595417E-3</v>
      </c>
      <c r="E46" s="82">
        <v>15</v>
      </c>
      <c r="F46" s="84">
        <f t="shared" si="0"/>
        <v>66</v>
      </c>
    </row>
    <row r="47" spans="1:6" x14ac:dyDescent="0.2">
      <c r="A47" s="80" t="s">
        <v>134</v>
      </c>
      <c r="B47" s="81">
        <v>5.5555555555555552E-2</v>
      </c>
      <c r="C47" s="82">
        <v>51</v>
      </c>
      <c r="D47" s="83">
        <v>0</v>
      </c>
      <c r="E47" s="82">
        <v>13</v>
      </c>
      <c r="F47" s="84">
        <f t="shared" si="0"/>
        <v>64</v>
      </c>
    </row>
    <row r="48" spans="1:6" x14ac:dyDescent="0.2">
      <c r="A48" s="80" t="s">
        <v>135</v>
      </c>
      <c r="B48" s="81">
        <v>4.5089029293509476E-2</v>
      </c>
      <c r="C48" s="82">
        <v>51</v>
      </c>
      <c r="D48" s="83">
        <v>1.3904982618771726E-2</v>
      </c>
      <c r="E48" s="82">
        <v>18</v>
      </c>
      <c r="F48" s="84">
        <f t="shared" si="0"/>
        <v>69</v>
      </c>
    </row>
    <row r="49" spans="1:6" x14ac:dyDescent="0.2">
      <c r="A49" s="80" t="s">
        <v>136</v>
      </c>
      <c r="B49" s="81">
        <v>2.535421327367636E-2</v>
      </c>
      <c r="C49" s="82">
        <v>43</v>
      </c>
      <c r="D49" s="83">
        <v>0</v>
      </c>
      <c r="E49" s="82">
        <v>13</v>
      </c>
      <c r="F49" s="84">
        <f t="shared" si="0"/>
        <v>56</v>
      </c>
    </row>
    <row r="50" spans="1:6" x14ac:dyDescent="0.2">
      <c r="A50" s="80" t="s">
        <v>137</v>
      </c>
      <c r="B50" s="81">
        <v>5.0744248985115023E-2</v>
      </c>
      <c r="C50" s="82">
        <v>51</v>
      </c>
      <c r="D50" s="83">
        <v>0</v>
      </c>
      <c r="E50" s="82">
        <v>13</v>
      </c>
      <c r="F50" s="84">
        <f t="shared" si="0"/>
        <v>64</v>
      </c>
    </row>
    <row r="51" spans="1:6" x14ac:dyDescent="0.2">
      <c r="A51" s="80" t="s">
        <v>138</v>
      </c>
      <c r="B51" s="81">
        <v>2.7732463295269169E-2</v>
      </c>
      <c r="C51" s="82">
        <v>43</v>
      </c>
      <c r="D51" s="83">
        <v>2.6258205689277898E-2</v>
      </c>
      <c r="E51" s="82">
        <v>20</v>
      </c>
      <c r="F51" s="84">
        <f t="shared" si="0"/>
        <v>63</v>
      </c>
    </row>
    <row r="52" spans="1:6" x14ac:dyDescent="0.2">
      <c r="A52" s="80" t="s">
        <v>139</v>
      </c>
      <c r="B52" s="81">
        <v>7.5405405405405398E-2</v>
      </c>
      <c r="C52" s="82">
        <v>60</v>
      </c>
      <c r="D52" s="83">
        <v>1.7758046614872364E-2</v>
      </c>
      <c r="E52" s="82">
        <v>18</v>
      </c>
      <c r="F52" s="84">
        <f t="shared" si="0"/>
        <v>78</v>
      </c>
    </row>
    <row r="53" spans="1:6" x14ac:dyDescent="0.2">
      <c r="A53" s="80" t="s">
        <v>140</v>
      </c>
      <c r="B53" s="81">
        <v>3.4874608150470221E-2</v>
      </c>
      <c r="C53" s="82">
        <v>51</v>
      </c>
      <c r="D53" s="83">
        <v>0</v>
      </c>
      <c r="E53" s="82">
        <v>13</v>
      </c>
      <c r="F53" s="84">
        <f t="shared" si="0"/>
        <v>64</v>
      </c>
    </row>
    <row r="54" spans="1:6" x14ac:dyDescent="0.2">
      <c r="A54" s="80" t="s">
        <v>141</v>
      </c>
      <c r="B54" s="81">
        <v>0.14092664092664092</v>
      </c>
      <c r="C54" s="82">
        <v>77</v>
      </c>
      <c r="D54" s="83">
        <v>1.5228426395939087E-2</v>
      </c>
      <c r="E54" s="82">
        <v>18</v>
      </c>
      <c r="F54" s="84">
        <f t="shared" si="0"/>
        <v>95</v>
      </c>
    </row>
    <row r="55" spans="1:6" x14ac:dyDescent="0.2">
      <c r="A55" s="80" t="s">
        <v>142</v>
      </c>
      <c r="B55" s="81">
        <v>1.6346477923828782E-2</v>
      </c>
      <c r="C55" s="82">
        <v>43</v>
      </c>
      <c r="D55" s="83">
        <v>6.918238993710692E-3</v>
      </c>
      <c r="E55" s="82">
        <v>15</v>
      </c>
      <c r="F55" s="84">
        <f t="shared" si="0"/>
        <v>58</v>
      </c>
    </row>
    <row r="56" spans="1:6" x14ac:dyDescent="0.2">
      <c r="A56" s="80" t="s">
        <v>143</v>
      </c>
      <c r="B56" s="81">
        <v>7.9207920792079209E-2</v>
      </c>
      <c r="C56" s="82">
        <v>60</v>
      </c>
      <c r="D56" s="83">
        <v>0</v>
      </c>
      <c r="E56" s="82">
        <v>13</v>
      </c>
      <c r="F56" s="84">
        <f t="shared" si="0"/>
        <v>73</v>
      </c>
    </row>
    <row r="57" spans="1:6" x14ac:dyDescent="0.2">
      <c r="A57" s="80" t="s">
        <v>144</v>
      </c>
      <c r="B57" s="81">
        <v>4.9900199600798403E-2</v>
      </c>
      <c r="C57" s="82">
        <v>51</v>
      </c>
      <c r="D57" s="83">
        <v>0</v>
      </c>
      <c r="E57" s="82">
        <v>13</v>
      </c>
      <c r="F57" s="84">
        <f t="shared" si="0"/>
        <v>64</v>
      </c>
    </row>
    <row r="58" spans="1:6" x14ac:dyDescent="0.2">
      <c r="A58" s="80" t="s">
        <v>145</v>
      </c>
      <c r="B58" s="81">
        <v>3.0303030303030304E-2</v>
      </c>
      <c r="C58" s="82">
        <v>51</v>
      </c>
      <c r="D58" s="83">
        <v>0</v>
      </c>
      <c r="E58" s="82">
        <v>13</v>
      </c>
      <c r="F58" s="84">
        <f t="shared" si="0"/>
        <v>64</v>
      </c>
    </row>
    <row r="59" spans="1:6" x14ac:dyDescent="0.2">
      <c r="A59" s="80" t="s">
        <v>146</v>
      </c>
      <c r="B59" s="81">
        <v>0.12771739130434784</v>
      </c>
      <c r="C59" s="82">
        <v>77</v>
      </c>
      <c r="D59" s="83">
        <v>3.0913978494623656E-2</v>
      </c>
      <c r="E59" s="82">
        <v>20</v>
      </c>
      <c r="F59" s="84">
        <f t="shared" si="0"/>
        <v>97</v>
      </c>
    </row>
    <row r="60" spans="1:6" x14ac:dyDescent="0.2">
      <c r="A60" s="80" t="s">
        <v>147</v>
      </c>
      <c r="B60" s="81">
        <v>3.5378613229295974E-2</v>
      </c>
      <c r="C60" s="82">
        <v>51</v>
      </c>
      <c r="D60" s="83">
        <v>1.3385826771653543E-2</v>
      </c>
      <c r="E60" s="82">
        <v>18</v>
      </c>
      <c r="F60" s="84">
        <f t="shared" si="0"/>
        <v>69</v>
      </c>
    </row>
    <row r="61" spans="1:6" x14ac:dyDescent="0.2">
      <c r="A61" s="80" t="s">
        <v>148</v>
      </c>
      <c r="B61" s="81">
        <v>7.3041806823642474E-2</v>
      </c>
      <c r="C61" s="82">
        <v>60</v>
      </c>
      <c r="D61" s="83">
        <v>2.7979274611398965E-2</v>
      </c>
      <c r="E61" s="82">
        <v>20</v>
      </c>
      <c r="F61" s="84">
        <f t="shared" si="0"/>
        <v>80</v>
      </c>
    </row>
    <row r="62" spans="1:6" x14ac:dyDescent="0.2">
      <c r="A62" s="80" t="s">
        <v>149</v>
      </c>
      <c r="B62" s="81">
        <v>3.3776301218161685E-2</v>
      </c>
      <c r="C62" s="82">
        <v>51</v>
      </c>
      <c r="D62" s="83">
        <v>0</v>
      </c>
      <c r="E62" s="82">
        <v>13</v>
      </c>
      <c r="F62" s="84">
        <f t="shared" si="0"/>
        <v>64</v>
      </c>
    </row>
    <row r="63" spans="1:6" x14ac:dyDescent="0.2">
      <c r="A63" s="80" t="s">
        <v>150</v>
      </c>
      <c r="B63" s="81">
        <v>9.2436974789915971E-2</v>
      </c>
      <c r="C63" s="82">
        <v>68</v>
      </c>
      <c r="D63" s="83">
        <v>0</v>
      </c>
      <c r="E63" s="82">
        <v>13</v>
      </c>
      <c r="F63" s="84">
        <f t="shared" si="0"/>
        <v>81</v>
      </c>
    </row>
    <row r="64" spans="1:6" x14ac:dyDescent="0.2">
      <c r="A64" s="80" t="s">
        <v>151</v>
      </c>
      <c r="B64" s="81">
        <v>3.6585365853658534E-2</v>
      </c>
      <c r="C64" s="82">
        <v>51</v>
      </c>
      <c r="D64" s="83">
        <v>0</v>
      </c>
      <c r="E64" s="82">
        <v>13</v>
      </c>
      <c r="F64" s="84">
        <f t="shared" si="0"/>
        <v>64</v>
      </c>
    </row>
    <row r="65" spans="1:6" x14ac:dyDescent="0.2">
      <c r="A65" s="80" t="s">
        <v>152</v>
      </c>
      <c r="B65" s="81">
        <v>3.8823627426476714E-2</v>
      </c>
      <c r="C65" s="82">
        <v>51</v>
      </c>
      <c r="D65" s="83">
        <v>3.325272067714631E-3</v>
      </c>
      <c r="E65" s="82">
        <v>15</v>
      </c>
      <c r="F65" s="84">
        <f t="shared" si="0"/>
        <v>66</v>
      </c>
    </row>
    <row r="66" spans="1:6" x14ac:dyDescent="0.2">
      <c r="A66" s="80" t="s">
        <v>153</v>
      </c>
      <c r="B66" s="81">
        <v>5.0655021834061134E-2</v>
      </c>
      <c r="C66" s="82">
        <v>51</v>
      </c>
      <c r="D66" s="83">
        <v>0</v>
      </c>
      <c r="E66" s="82">
        <v>13</v>
      </c>
      <c r="F66" s="84">
        <f t="shared" si="0"/>
        <v>64</v>
      </c>
    </row>
    <row r="67" spans="1:6" x14ac:dyDescent="0.2">
      <c r="A67" s="80" t="s">
        <v>154</v>
      </c>
      <c r="B67" s="81">
        <v>0</v>
      </c>
      <c r="C67" s="82">
        <v>43</v>
      </c>
      <c r="D67" s="83">
        <v>0</v>
      </c>
      <c r="E67" s="82">
        <v>13</v>
      </c>
      <c r="F67" s="84">
        <f t="shared" si="0"/>
        <v>56</v>
      </c>
    </row>
    <row r="68" spans="1:6" x14ac:dyDescent="0.2">
      <c r="A68" s="80" t="s">
        <v>155</v>
      </c>
      <c r="B68" s="81">
        <v>3.6620644312952005E-2</v>
      </c>
      <c r="C68" s="82">
        <v>51</v>
      </c>
      <c r="D68" s="83">
        <v>1.6917790113666401E-2</v>
      </c>
      <c r="E68" s="82">
        <v>18</v>
      </c>
      <c r="F68" s="84">
        <f t="shared" si="0"/>
        <v>69</v>
      </c>
    </row>
    <row r="69" spans="1:6" x14ac:dyDescent="0.2">
      <c r="A69" s="80" t="s">
        <v>156</v>
      </c>
      <c r="B69" s="81">
        <v>6.8380898558914952E-2</v>
      </c>
      <c r="C69" s="82">
        <v>60</v>
      </c>
      <c r="D69" s="83">
        <v>1.672085462145843E-2</v>
      </c>
      <c r="E69" s="82">
        <v>18</v>
      </c>
      <c r="F69" s="84">
        <f t="shared" si="0"/>
        <v>78</v>
      </c>
    </row>
    <row r="70" spans="1:6" x14ac:dyDescent="0.2">
      <c r="A70" s="80" t="s">
        <v>157</v>
      </c>
      <c r="B70" s="81">
        <v>3.1053459119496855E-2</v>
      </c>
      <c r="C70" s="82">
        <v>51</v>
      </c>
      <c r="D70" s="83">
        <v>7.7487765089722677E-3</v>
      </c>
      <c r="E70" s="82">
        <v>15</v>
      </c>
      <c r="F70" s="84">
        <f t="shared" si="0"/>
        <v>66</v>
      </c>
    </row>
    <row r="71" spans="1:6" x14ac:dyDescent="0.2">
      <c r="A71" s="80" t="s">
        <v>158</v>
      </c>
      <c r="B71" s="81">
        <v>4.1307189542483663E-2</v>
      </c>
      <c r="C71" s="82">
        <v>51</v>
      </c>
      <c r="D71" s="83">
        <v>4.8134777376654635E-3</v>
      </c>
      <c r="E71" s="82">
        <v>15</v>
      </c>
      <c r="F71" s="84">
        <f t="shared" si="0"/>
        <v>66</v>
      </c>
    </row>
    <row r="72" spans="1:6" x14ac:dyDescent="0.2">
      <c r="A72" s="80" t="s">
        <v>159</v>
      </c>
      <c r="B72" s="81">
        <v>5.1184110007639422E-2</v>
      </c>
      <c r="C72" s="82">
        <v>51</v>
      </c>
      <c r="D72" s="83">
        <v>1.098901098901099E-2</v>
      </c>
      <c r="E72" s="82">
        <v>15</v>
      </c>
      <c r="F72" s="84">
        <f t="shared" si="0"/>
        <v>66</v>
      </c>
    </row>
    <row r="73" spans="1:6" ht="13.5" customHeight="1" x14ac:dyDescent="0.2">
      <c r="A73" s="80" t="s">
        <v>160</v>
      </c>
      <c r="B73" s="81">
        <v>0.19637638807714786</v>
      </c>
      <c r="C73" s="82">
        <v>85</v>
      </c>
      <c r="D73" s="83">
        <v>1.2965964343598054E-3</v>
      </c>
      <c r="E73" s="82">
        <v>15</v>
      </c>
      <c r="F73" s="84">
        <f t="shared" ref="F73:F136" si="1">C73+E73</f>
        <v>100</v>
      </c>
    </row>
    <row r="74" spans="1:6" x14ac:dyDescent="0.2">
      <c r="A74" s="80" t="s">
        <v>161</v>
      </c>
      <c r="B74" s="81">
        <v>3.6724864539434077E-2</v>
      </c>
      <c r="C74" s="82">
        <v>51</v>
      </c>
      <c r="D74" s="83">
        <v>5.5775040669300488E-3</v>
      </c>
      <c r="E74" s="82">
        <v>15</v>
      </c>
      <c r="F74" s="84">
        <f t="shared" si="1"/>
        <v>66</v>
      </c>
    </row>
    <row r="75" spans="1:6" x14ac:dyDescent="0.2">
      <c r="A75" s="80" t="s">
        <v>162</v>
      </c>
      <c r="B75" s="81">
        <v>5.7512953367875645E-2</v>
      </c>
      <c r="C75" s="82">
        <v>51</v>
      </c>
      <c r="D75" s="83">
        <v>1.0660980810234541E-2</v>
      </c>
      <c r="E75" s="82">
        <v>15</v>
      </c>
      <c r="F75" s="84">
        <f t="shared" si="1"/>
        <v>66</v>
      </c>
    </row>
    <row r="76" spans="1:6" x14ac:dyDescent="0.2">
      <c r="A76" s="80" t="s">
        <v>163</v>
      </c>
      <c r="B76" s="81">
        <v>1.7167381974248927E-2</v>
      </c>
      <c r="C76" s="82">
        <v>43</v>
      </c>
      <c r="D76" s="83">
        <v>0</v>
      </c>
      <c r="E76" s="82">
        <v>13</v>
      </c>
      <c r="F76" s="84">
        <f t="shared" si="1"/>
        <v>56</v>
      </c>
    </row>
    <row r="77" spans="1:6" x14ac:dyDescent="0.2">
      <c r="A77" s="80" t="s">
        <v>164</v>
      </c>
      <c r="B77" s="81">
        <v>3.169398907103825E-2</v>
      </c>
      <c r="C77" s="82">
        <v>51</v>
      </c>
      <c r="D77" s="83">
        <v>2.0491803278688523E-2</v>
      </c>
      <c r="E77" s="82">
        <v>18</v>
      </c>
      <c r="F77" s="84">
        <f t="shared" si="1"/>
        <v>69</v>
      </c>
    </row>
    <row r="78" spans="1:6" x14ac:dyDescent="0.2">
      <c r="A78" s="80" t="s">
        <v>165</v>
      </c>
      <c r="B78" s="81">
        <v>0.14305459571527299</v>
      </c>
      <c r="C78" s="82">
        <v>77</v>
      </c>
      <c r="D78" s="83">
        <v>2.2535211267605635E-3</v>
      </c>
      <c r="E78" s="82">
        <v>15</v>
      </c>
      <c r="F78" s="84">
        <f t="shared" si="1"/>
        <v>92</v>
      </c>
    </row>
    <row r="79" spans="1:6" x14ac:dyDescent="0.2">
      <c r="A79" s="80" t="s">
        <v>166</v>
      </c>
      <c r="B79" s="81">
        <v>9.2954990215264183E-2</v>
      </c>
      <c r="C79" s="82">
        <v>68</v>
      </c>
      <c r="D79" s="83">
        <v>0.03</v>
      </c>
      <c r="E79" s="82">
        <v>20</v>
      </c>
      <c r="F79" s="84">
        <f t="shared" si="1"/>
        <v>88</v>
      </c>
    </row>
    <row r="80" spans="1:6" x14ac:dyDescent="0.2">
      <c r="A80" s="80" t="s">
        <v>167</v>
      </c>
      <c r="B80" s="81">
        <v>0.12698412698412698</v>
      </c>
      <c r="C80" s="82">
        <v>77</v>
      </c>
      <c r="D80" s="83">
        <v>0</v>
      </c>
      <c r="E80" s="82">
        <v>13</v>
      </c>
      <c r="F80" s="84">
        <f t="shared" si="1"/>
        <v>90</v>
      </c>
    </row>
    <row r="81" spans="1:6" x14ac:dyDescent="0.2">
      <c r="A81" s="80" t="s">
        <v>168</v>
      </c>
      <c r="B81" s="81">
        <v>3.0821917808219176E-2</v>
      </c>
      <c r="C81" s="82">
        <v>51</v>
      </c>
      <c r="D81" s="83">
        <v>0</v>
      </c>
      <c r="E81" s="82">
        <v>13</v>
      </c>
      <c r="F81" s="84">
        <f t="shared" si="1"/>
        <v>64</v>
      </c>
    </row>
    <row r="82" spans="1:6" x14ac:dyDescent="0.2">
      <c r="A82" s="80" t="s">
        <v>169</v>
      </c>
      <c r="B82" s="81">
        <v>9.2086834733893563E-2</v>
      </c>
      <c r="C82" s="82">
        <v>68</v>
      </c>
      <c r="D82" s="83">
        <v>1.6233766233766232E-2</v>
      </c>
      <c r="E82" s="82">
        <v>18</v>
      </c>
      <c r="F82" s="84">
        <f t="shared" si="1"/>
        <v>86</v>
      </c>
    </row>
    <row r="83" spans="1:6" x14ac:dyDescent="0.2">
      <c r="A83" s="80" t="s">
        <v>170</v>
      </c>
      <c r="B83" s="81">
        <v>3.9210155148095907E-2</v>
      </c>
      <c r="C83" s="82">
        <v>51</v>
      </c>
      <c r="D83" s="83">
        <v>3.663003663003663E-3</v>
      </c>
      <c r="E83" s="82">
        <v>15</v>
      </c>
      <c r="F83" s="84">
        <f t="shared" si="1"/>
        <v>66</v>
      </c>
    </row>
    <row r="84" spans="1:6" x14ac:dyDescent="0.2">
      <c r="A84" s="80" t="s">
        <v>171</v>
      </c>
      <c r="B84" s="81">
        <v>0.2303370786516854</v>
      </c>
      <c r="C84" s="82">
        <v>85</v>
      </c>
      <c r="D84" s="83">
        <v>1.9047619047619049E-2</v>
      </c>
      <c r="E84" s="82">
        <v>18</v>
      </c>
      <c r="F84" s="84">
        <f t="shared" si="1"/>
        <v>103</v>
      </c>
    </row>
    <row r="85" spans="1:6" x14ac:dyDescent="0.2">
      <c r="A85" s="80" t="s">
        <v>172</v>
      </c>
      <c r="B85" s="81">
        <v>0.12271540469973891</v>
      </c>
      <c r="C85" s="82">
        <v>77</v>
      </c>
      <c r="D85" s="83">
        <v>2.5773195876288658E-2</v>
      </c>
      <c r="E85" s="82">
        <v>20</v>
      </c>
      <c r="F85" s="84">
        <f t="shared" si="1"/>
        <v>97</v>
      </c>
    </row>
    <row r="86" spans="1:6" x14ac:dyDescent="0.2">
      <c r="A86" s="80" t="s">
        <v>173</v>
      </c>
      <c r="B86" s="81">
        <v>7.857142857142857E-2</v>
      </c>
      <c r="C86" s="82">
        <v>60</v>
      </c>
      <c r="D86" s="83">
        <v>0</v>
      </c>
      <c r="E86" s="82">
        <v>13</v>
      </c>
      <c r="F86" s="84">
        <f t="shared" si="1"/>
        <v>73</v>
      </c>
    </row>
    <row r="87" spans="1:6" x14ac:dyDescent="0.2">
      <c r="A87" s="80" t="s">
        <v>174</v>
      </c>
      <c r="B87" s="81">
        <v>9.0489566613162126E-2</v>
      </c>
      <c r="C87" s="82">
        <v>68</v>
      </c>
      <c r="D87" s="83">
        <v>2.8862478777589132E-2</v>
      </c>
      <c r="E87" s="82">
        <v>20</v>
      </c>
      <c r="F87" s="84">
        <f t="shared" si="1"/>
        <v>88</v>
      </c>
    </row>
    <row r="88" spans="1:6" x14ac:dyDescent="0.2">
      <c r="A88" s="80" t="s">
        <v>175</v>
      </c>
      <c r="B88" s="81">
        <v>3.6336317919784131E-2</v>
      </c>
      <c r="C88" s="82">
        <v>51</v>
      </c>
      <c r="D88" s="83">
        <v>4.9524829340115116E-3</v>
      </c>
      <c r="E88" s="82">
        <v>15</v>
      </c>
      <c r="F88" s="84">
        <f t="shared" si="1"/>
        <v>66</v>
      </c>
    </row>
    <row r="89" spans="1:6" x14ac:dyDescent="0.2">
      <c r="A89" s="80" t="s">
        <v>176</v>
      </c>
      <c r="B89" s="81">
        <v>0</v>
      </c>
      <c r="C89" s="82">
        <v>43</v>
      </c>
      <c r="D89" s="83">
        <v>0</v>
      </c>
      <c r="E89" s="82">
        <v>13</v>
      </c>
      <c r="F89" s="84">
        <f t="shared" si="1"/>
        <v>56</v>
      </c>
    </row>
    <row r="90" spans="1:6" x14ac:dyDescent="0.2">
      <c r="A90" s="80" t="s">
        <v>177</v>
      </c>
      <c r="B90" s="81">
        <v>4.6026490066225167E-2</v>
      </c>
      <c r="C90" s="82">
        <v>51</v>
      </c>
      <c r="D90" s="83">
        <v>7.7821011673151752E-3</v>
      </c>
      <c r="E90" s="82">
        <v>15</v>
      </c>
      <c r="F90" s="84">
        <f t="shared" si="1"/>
        <v>66</v>
      </c>
    </row>
    <row r="91" spans="1:6" x14ac:dyDescent="0.2">
      <c r="A91" s="80" t="s">
        <v>178</v>
      </c>
      <c r="B91" s="81">
        <v>0.11254396248534584</v>
      </c>
      <c r="C91" s="82">
        <v>68</v>
      </c>
      <c r="D91" s="83">
        <v>0</v>
      </c>
      <c r="E91" s="82">
        <v>13</v>
      </c>
      <c r="F91" s="84">
        <f t="shared" si="1"/>
        <v>81</v>
      </c>
    </row>
    <row r="92" spans="1:6" x14ac:dyDescent="0.2">
      <c r="A92" s="80" t="s">
        <v>179</v>
      </c>
      <c r="B92" s="81">
        <v>3.2805623821226496E-2</v>
      </c>
      <c r="C92" s="82">
        <v>51</v>
      </c>
      <c r="D92" s="83">
        <v>5.4917623564653024E-3</v>
      </c>
      <c r="E92" s="82">
        <v>15</v>
      </c>
      <c r="F92" s="84">
        <f t="shared" si="1"/>
        <v>66</v>
      </c>
    </row>
    <row r="93" spans="1:6" x14ac:dyDescent="0.2">
      <c r="A93" s="80" t="s">
        <v>180</v>
      </c>
      <c r="B93" s="81">
        <v>0.16853233830845771</v>
      </c>
      <c r="C93" s="82">
        <v>85</v>
      </c>
      <c r="D93" s="83">
        <v>3.1976744186046513E-2</v>
      </c>
      <c r="E93" s="82">
        <v>20</v>
      </c>
      <c r="F93" s="84">
        <f t="shared" si="1"/>
        <v>105</v>
      </c>
    </row>
    <row r="94" spans="1:6" x14ac:dyDescent="0.2">
      <c r="A94" s="80" t="s">
        <v>181</v>
      </c>
      <c r="B94" s="81">
        <v>2.3923444976076555E-2</v>
      </c>
      <c r="C94" s="82">
        <v>43</v>
      </c>
      <c r="D94" s="83">
        <v>0</v>
      </c>
      <c r="E94" s="82">
        <v>13</v>
      </c>
      <c r="F94" s="84">
        <f t="shared" si="1"/>
        <v>56</v>
      </c>
    </row>
    <row r="95" spans="1:6" x14ac:dyDescent="0.2">
      <c r="A95" s="80" t="s">
        <v>182</v>
      </c>
      <c r="B95" s="81">
        <v>0.09</v>
      </c>
      <c r="C95" s="82">
        <v>68</v>
      </c>
      <c r="D95" s="83">
        <v>0</v>
      </c>
      <c r="E95" s="82">
        <v>13</v>
      </c>
      <c r="F95" s="84">
        <f t="shared" si="1"/>
        <v>81</v>
      </c>
    </row>
    <row r="96" spans="1:6" x14ac:dyDescent="0.2">
      <c r="A96" s="80" t="s">
        <v>183</v>
      </c>
      <c r="B96" s="81">
        <v>3.7936267071320182E-2</v>
      </c>
      <c r="C96" s="82">
        <v>51</v>
      </c>
      <c r="D96" s="83">
        <v>0</v>
      </c>
      <c r="E96" s="82">
        <v>13</v>
      </c>
      <c r="F96" s="84">
        <f t="shared" si="1"/>
        <v>64</v>
      </c>
    </row>
    <row r="97" spans="1:6" x14ac:dyDescent="0.2">
      <c r="A97" s="80" t="s">
        <v>184</v>
      </c>
      <c r="B97" s="81">
        <v>0</v>
      </c>
      <c r="C97" s="82">
        <v>43</v>
      </c>
      <c r="D97" s="83">
        <v>0</v>
      </c>
      <c r="E97" s="82">
        <v>13</v>
      </c>
      <c r="F97" s="84">
        <f t="shared" si="1"/>
        <v>56</v>
      </c>
    </row>
    <row r="98" spans="1:6" x14ac:dyDescent="0.2">
      <c r="A98" s="80" t="s">
        <v>185</v>
      </c>
      <c r="B98" s="81">
        <v>2.6975863700899196E-2</v>
      </c>
      <c r="C98" s="82">
        <v>43</v>
      </c>
      <c r="D98" s="83">
        <v>1.7928286852589643E-2</v>
      </c>
      <c r="E98" s="82">
        <v>18</v>
      </c>
      <c r="F98" s="84">
        <f t="shared" si="1"/>
        <v>61</v>
      </c>
    </row>
    <row r="99" spans="1:6" x14ac:dyDescent="0.2">
      <c r="A99" s="80" t="s">
        <v>186</v>
      </c>
      <c r="B99" s="81">
        <v>2.8797289666854884E-2</v>
      </c>
      <c r="C99" s="82">
        <v>43</v>
      </c>
      <c r="D99" s="83">
        <v>2.329192546583851E-3</v>
      </c>
      <c r="E99" s="82">
        <v>15</v>
      </c>
      <c r="F99" s="84">
        <f t="shared" si="1"/>
        <v>58</v>
      </c>
    </row>
    <row r="100" spans="1:6" x14ac:dyDescent="0.2">
      <c r="A100" s="80" t="s">
        <v>187</v>
      </c>
      <c r="B100" s="81">
        <v>7.2263699112551066E-2</v>
      </c>
      <c r="C100" s="82">
        <v>60</v>
      </c>
      <c r="D100" s="83">
        <v>1.9970774476376036E-2</v>
      </c>
      <c r="E100" s="82">
        <v>18</v>
      </c>
      <c r="F100" s="84">
        <f t="shared" si="1"/>
        <v>78</v>
      </c>
    </row>
    <row r="101" spans="1:6" x14ac:dyDescent="0.2">
      <c r="A101" s="80" t="s">
        <v>188</v>
      </c>
      <c r="B101" s="81">
        <v>3.4808447415897274E-2</v>
      </c>
      <c r="C101" s="82">
        <v>51</v>
      </c>
      <c r="D101" s="83">
        <v>5.8091286307053944E-3</v>
      </c>
      <c r="E101" s="82">
        <v>15</v>
      </c>
      <c r="F101" s="84">
        <f t="shared" si="1"/>
        <v>66</v>
      </c>
    </row>
    <row r="102" spans="1:6" x14ac:dyDescent="0.2">
      <c r="A102" s="80" t="s">
        <v>189</v>
      </c>
      <c r="B102" s="81">
        <v>1.0131712259371834E-2</v>
      </c>
      <c r="C102" s="82">
        <v>43</v>
      </c>
      <c r="D102" s="83">
        <v>2.1052631578947368E-2</v>
      </c>
      <c r="E102" s="82">
        <v>18</v>
      </c>
      <c r="F102" s="84">
        <f t="shared" si="1"/>
        <v>61</v>
      </c>
    </row>
    <row r="103" spans="1:6" x14ac:dyDescent="0.2">
      <c r="A103" s="80" t="s">
        <v>190</v>
      </c>
      <c r="B103" s="81">
        <v>0.11476868327402136</v>
      </c>
      <c r="C103" s="82">
        <v>68</v>
      </c>
      <c r="D103" s="83">
        <v>1.0729613733905579E-2</v>
      </c>
      <c r="E103" s="82">
        <v>15</v>
      </c>
      <c r="F103" s="84">
        <f t="shared" si="1"/>
        <v>83</v>
      </c>
    </row>
    <row r="104" spans="1:6" x14ac:dyDescent="0.2">
      <c r="A104" s="80" t="s">
        <v>191</v>
      </c>
      <c r="B104" s="81">
        <v>3.6630036630036632E-2</v>
      </c>
      <c r="C104" s="82">
        <v>51</v>
      </c>
      <c r="D104" s="83">
        <v>7.5630252100840331E-2</v>
      </c>
      <c r="E104" s="82">
        <v>25</v>
      </c>
      <c r="F104" s="84">
        <f t="shared" si="1"/>
        <v>76</v>
      </c>
    </row>
    <row r="105" spans="1:6" x14ac:dyDescent="0.2">
      <c r="A105" s="80" t="s">
        <v>192</v>
      </c>
      <c r="B105" s="81">
        <v>1.8537590113285273E-2</v>
      </c>
      <c r="C105" s="82">
        <v>43</v>
      </c>
      <c r="D105" s="83">
        <v>2.8806584362139918E-2</v>
      </c>
      <c r="E105" s="82">
        <v>20</v>
      </c>
      <c r="F105" s="84">
        <f t="shared" si="1"/>
        <v>63</v>
      </c>
    </row>
    <row r="106" spans="1:6" x14ac:dyDescent="0.2">
      <c r="A106" s="80" t="s">
        <v>193</v>
      </c>
      <c r="B106" s="81">
        <v>4.7756041426927506E-2</v>
      </c>
      <c r="C106" s="82">
        <v>51</v>
      </c>
      <c r="D106" s="83">
        <v>6.6964285714285711E-3</v>
      </c>
      <c r="E106" s="82">
        <v>15</v>
      </c>
      <c r="F106" s="84">
        <f t="shared" si="1"/>
        <v>66</v>
      </c>
    </row>
    <row r="107" spans="1:6" x14ac:dyDescent="0.2">
      <c r="A107" s="80" t="s">
        <v>194</v>
      </c>
      <c r="B107" s="81">
        <v>4.6454767726161368E-2</v>
      </c>
      <c r="C107" s="82">
        <v>51</v>
      </c>
      <c r="D107" s="83">
        <v>1.5384615384615385E-2</v>
      </c>
      <c r="E107" s="82">
        <v>18</v>
      </c>
      <c r="F107" s="84">
        <f t="shared" si="1"/>
        <v>69</v>
      </c>
    </row>
    <row r="108" spans="1:6" x14ac:dyDescent="0.2">
      <c r="A108" s="80" t="s">
        <v>195</v>
      </c>
      <c r="B108" s="81">
        <v>4.085603112840467E-2</v>
      </c>
      <c r="C108" s="82">
        <v>51</v>
      </c>
      <c r="D108" s="83">
        <v>0</v>
      </c>
      <c r="E108" s="82">
        <v>13</v>
      </c>
      <c r="F108" s="84">
        <f t="shared" si="1"/>
        <v>64</v>
      </c>
    </row>
    <row r="109" spans="1:6" x14ac:dyDescent="0.2">
      <c r="A109" s="80" t="s">
        <v>196</v>
      </c>
      <c r="B109" s="81">
        <v>5.2533488642981949E-2</v>
      </c>
      <c r="C109" s="82">
        <v>51</v>
      </c>
      <c r="D109" s="83">
        <v>1.1197663096397274E-2</v>
      </c>
      <c r="E109" s="82">
        <v>15</v>
      </c>
      <c r="F109" s="84">
        <f t="shared" si="1"/>
        <v>66</v>
      </c>
    </row>
    <row r="110" spans="1:6" x14ac:dyDescent="0.2">
      <c r="A110" s="80" t="s">
        <v>197</v>
      </c>
      <c r="B110" s="81">
        <v>9.4251040836212246E-2</v>
      </c>
      <c r="C110" s="82">
        <v>68</v>
      </c>
      <c r="D110" s="83">
        <v>8.7668030391583867E-3</v>
      </c>
      <c r="E110" s="82">
        <v>15</v>
      </c>
      <c r="F110" s="84">
        <f t="shared" si="1"/>
        <v>83</v>
      </c>
    </row>
    <row r="111" spans="1:6" x14ac:dyDescent="0.2">
      <c r="A111" s="80" t="s">
        <v>198</v>
      </c>
      <c r="B111" s="81">
        <v>7.2671443193449328E-2</v>
      </c>
      <c r="C111" s="82">
        <v>60</v>
      </c>
      <c r="D111" s="83">
        <v>7.0015220700152207E-3</v>
      </c>
      <c r="E111" s="82">
        <v>15</v>
      </c>
      <c r="F111" s="84">
        <f t="shared" si="1"/>
        <v>75</v>
      </c>
    </row>
    <row r="112" spans="1:6" x14ac:dyDescent="0.2">
      <c r="A112" s="80" t="s">
        <v>199</v>
      </c>
      <c r="B112" s="81">
        <v>3.4936070592472536E-2</v>
      </c>
      <c r="C112" s="82">
        <v>51</v>
      </c>
      <c r="D112" s="83">
        <v>1.7187500000000001E-2</v>
      </c>
      <c r="E112" s="82">
        <v>18</v>
      </c>
      <c r="F112" s="84">
        <f t="shared" si="1"/>
        <v>69</v>
      </c>
    </row>
    <row r="113" spans="1:6" x14ac:dyDescent="0.2">
      <c r="A113" s="80" t="s">
        <v>200</v>
      </c>
      <c r="B113" s="81">
        <v>0.17223650385604114</v>
      </c>
      <c r="C113" s="82">
        <v>85</v>
      </c>
      <c r="D113" s="83">
        <v>1.6304347826086956E-2</v>
      </c>
      <c r="E113" s="82">
        <v>18</v>
      </c>
      <c r="F113" s="84">
        <f t="shared" si="1"/>
        <v>103</v>
      </c>
    </row>
    <row r="114" spans="1:6" x14ac:dyDescent="0.2">
      <c r="A114" s="80" t="s">
        <v>201</v>
      </c>
      <c r="B114" s="81">
        <v>2.3923444976076555E-2</v>
      </c>
      <c r="C114" s="82">
        <v>43</v>
      </c>
      <c r="D114" s="83">
        <v>3.9215686274509803E-2</v>
      </c>
      <c r="E114" s="82">
        <v>23</v>
      </c>
      <c r="F114" s="84">
        <f t="shared" si="1"/>
        <v>66</v>
      </c>
    </row>
    <row r="115" spans="1:6" x14ac:dyDescent="0.2">
      <c r="A115" s="80" t="s">
        <v>202</v>
      </c>
      <c r="B115" s="81">
        <v>3.9716869838773101E-2</v>
      </c>
      <c r="C115" s="82">
        <v>51</v>
      </c>
      <c r="D115" s="83">
        <v>6.1823802163833074E-3</v>
      </c>
      <c r="E115" s="82">
        <v>15</v>
      </c>
      <c r="F115" s="84">
        <f t="shared" si="1"/>
        <v>66</v>
      </c>
    </row>
    <row r="116" spans="1:6" x14ac:dyDescent="0.2">
      <c r="A116" s="80" t="s">
        <v>203</v>
      </c>
      <c r="B116" s="81">
        <v>5.6871105280419811E-2</v>
      </c>
      <c r="C116" s="82">
        <v>51</v>
      </c>
      <c r="D116" s="83">
        <v>1.6875479417028893E-2</v>
      </c>
      <c r="E116" s="82">
        <v>18</v>
      </c>
      <c r="F116" s="84">
        <f t="shared" si="1"/>
        <v>69</v>
      </c>
    </row>
    <row r="117" spans="1:6" x14ac:dyDescent="0.2">
      <c r="A117" s="80" t="s">
        <v>204</v>
      </c>
      <c r="B117" s="81">
        <v>0</v>
      </c>
      <c r="C117" s="82">
        <v>43</v>
      </c>
      <c r="D117" s="83">
        <v>0</v>
      </c>
      <c r="E117" s="82">
        <v>13</v>
      </c>
      <c r="F117" s="84">
        <f t="shared" si="1"/>
        <v>56</v>
      </c>
    </row>
    <row r="118" spans="1:6" x14ac:dyDescent="0.2">
      <c r="A118" s="80" t="s">
        <v>205</v>
      </c>
      <c r="B118" s="81">
        <v>4.3355325164938736E-2</v>
      </c>
      <c r="C118" s="82">
        <v>51</v>
      </c>
      <c r="D118" s="83">
        <v>0</v>
      </c>
      <c r="E118" s="82">
        <v>13</v>
      </c>
      <c r="F118" s="84">
        <f t="shared" si="1"/>
        <v>64</v>
      </c>
    </row>
    <row r="119" spans="1:6" x14ac:dyDescent="0.2">
      <c r="A119" s="80" t="s">
        <v>206</v>
      </c>
      <c r="B119" s="81">
        <v>0</v>
      </c>
      <c r="C119" s="82">
        <v>43</v>
      </c>
      <c r="D119" s="83">
        <v>0</v>
      </c>
      <c r="E119" s="82">
        <v>13</v>
      </c>
      <c r="F119" s="84">
        <f t="shared" si="1"/>
        <v>56</v>
      </c>
    </row>
    <row r="120" spans="1:6" x14ac:dyDescent="0.2">
      <c r="A120" s="80" t="s">
        <v>207</v>
      </c>
      <c r="B120" s="81">
        <v>7.3676132003069841E-2</v>
      </c>
      <c r="C120" s="82">
        <v>60</v>
      </c>
      <c r="D120" s="83">
        <v>5.2816901408450703E-2</v>
      </c>
      <c r="E120" s="82">
        <v>25</v>
      </c>
      <c r="F120" s="84">
        <f t="shared" si="1"/>
        <v>85</v>
      </c>
    </row>
    <row r="121" spans="1:6" x14ac:dyDescent="0.2">
      <c r="A121" s="80" t="s">
        <v>208</v>
      </c>
      <c r="B121" s="81">
        <v>3.0904059040590407E-2</v>
      </c>
      <c r="C121" s="82">
        <v>51</v>
      </c>
      <c r="D121" s="83">
        <v>8.4817642069550466E-4</v>
      </c>
      <c r="E121" s="82">
        <v>15</v>
      </c>
      <c r="F121" s="84">
        <f t="shared" si="1"/>
        <v>66</v>
      </c>
    </row>
    <row r="122" spans="1:6" x14ac:dyDescent="0.2">
      <c r="A122" s="80" t="s">
        <v>209</v>
      </c>
      <c r="B122" s="81">
        <v>3.5341759725119645E-2</v>
      </c>
      <c r="C122" s="82">
        <v>51</v>
      </c>
      <c r="D122" s="83">
        <v>2.0009306654257795E-2</v>
      </c>
      <c r="E122" s="82">
        <v>18</v>
      </c>
      <c r="F122" s="84">
        <f t="shared" si="1"/>
        <v>69</v>
      </c>
    </row>
    <row r="123" spans="1:6" x14ac:dyDescent="0.2">
      <c r="A123" s="80" t="s">
        <v>210</v>
      </c>
      <c r="B123" s="81">
        <v>4.3706120834569366E-2</v>
      </c>
      <c r="C123" s="82">
        <v>51</v>
      </c>
      <c r="D123" s="83">
        <v>1.1566265060240964E-2</v>
      </c>
      <c r="E123" s="82">
        <v>15</v>
      </c>
      <c r="F123" s="84">
        <f t="shared" si="1"/>
        <v>66</v>
      </c>
    </row>
    <row r="124" spans="1:6" x14ac:dyDescent="0.2">
      <c r="A124" s="80" t="s">
        <v>211</v>
      </c>
      <c r="B124" s="81">
        <v>1.5691958658936224E-2</v>
      </c>
      <c r="C124" s="82">
        <v>43</v>
      </c>
      <c r="D124" s="83">
        <v>3.6110394635027084E-3</v>
      </c>
      <c r="E124" s="82">
        <v>15</v>
      </c>
      <c r="F124" s="84">
        <f t="shared" si="1"/>
        <v>58</v>
      </c>
    </row>
    <row r="125" spans="1:6" s="65" customFormat="1" x14ac:dyDescent="0.2">
      <c r="A125" s="80" t="s">
        <v>212</v>
      </c>
      <c r="B125" s="81">
        <v>1.9450800915331808E-2</v>
      </c>
      <c r="C125" s="82">
        <v>43</v>
      </c>
      <c r="D125" s="83">
        <v>1.2048192771084338E-2</v>
      </c>
      <c r="E125" s="82">
        <v>15</v>
      </c>
      <c r="F125" s="84">
        <f t="shared" si="1"/>
        <v>58</v>
      </c>
    </row>
    <row r="126" spans="1:6" x14ac:dyDescent="0.2">
      <c r="A126" s="80" t="s">
        <v>213</v>
      </c>
      <c r="B126" s="81">
        <v>3.4802463156438111E-2</v>
      </c>
      <c r="C126" s="82">
        <v>51</v>
      </c>
      <c r="D126" s="83">
        <v>9.4492440604751621E-3</v>
      </c>
      <c r="E126" s="82">
        <v>15</v>
      </c>
      <c r="F126" s="84">
        <f t="shared" si="1"/>
        <v>66</v>
      </c>
    </row>
    <row r="127" spans="1:6" x14ac:dyDescent="0.2">
      <c r="A127" s="80" t="s">
        <v>214</v>
      </c>
      <c r="B127" s="81">
        <v>6.4615537551568167E-2</v>
      </c>
      <c r="C127" s="82">
        <v>60</v>
      </c>
      <c r="D127" s="83">
        <v>8.6922928336874636E-3</v>
      </c>
      <c r="E127" s="82">
        <v>15</v>
      </c>
      <c r="F127" s="84">
        <f t="shared" si="1"/>
        <v>75</v>
      </c>
    </row>
    <row r="128" spans="1:6" x14ac:dyDescent="0.2">
      <c r="A128" s="80" t="s">
        <v>215</v>
      </c>
      <c r="B128" s="81">
        <v>4.2397278199424238E-2</v>
      </c>
      <c r="C128" s="82">
        <v>51</v>
      </c>
      <c r="D128" s="83">
        <v>8.9887640449438206E-4</v>
      </c>
      <c r="E128" s="82">
        <v>15</v>
      </c>
      <c r="F128" s="84">
        <f t="shared" si="1"/>
        <v>66</v>
      </c>
    </row>
    <row r="129" spans="1:6" x14ac:dyDescent="0.2">
      <c r="A129" s="80" t="s">
        <v>216</v>
      </c>
      <c r="B129" s="81">
        <v>3.8483466362599771E-2</v>
      </c>
      <c r="C129" s="82">
        <v>51</v>
      </c>
      <c r="D129" s="83">
        <v>1.452960406828914E-3</v>
      </c>
      <c r="E129" s="82">
        <v>15</v>
      </c>
      <c r="F129" s="84">
        <f t="shared" si="1"/>
        <v>66</v>
      </c>
    </row>
    <row r="130" spans="1:6" x14ac:dyDescent="0.2">
      <c r="A130" s="80" t="s">
        <v>217</v>
      </c>
      <c r="B130" s="81">
        <v>0.15915915915915915</v>
      </c>
      <c r="C130" s="82">
        <v>85</v>
      </c>
      <c r="D130" s="83">
        <v>3.5812672176308541E-2</v>
      </c>
      <c r="E130" s="82">
        <v>20</v>
      </c>
      <c r="F130" s="84">
        <f t="shared" si="1"/>
        <v>105</v>
      </c>
    </row>
    <row r="131" spans="1:6" x14ac:dyDescent="0.2">
      <c r="A131" s="80" t="s">
        <v>218</v>
      </c>
      <c r="B131" s="81">
        <v>3.9702233250620347E-2</v>
      </c>
      <c r="C131" s="82">
        <v>51</v>
      </c>
      <c r="D131" s="83">
        <v>9.4043887147335428E-3</v>
      </c>
      <c r="E131" s="82">
        <v>15</v>
      </c>
      <c r="F131" s="84">
        <f t="shared" si="1"/>
        <v>66</v>
      </c>
    </row>
    <row r="132" spans="1:6" x14ac:dyDescent="0.2">
      <c r="A132" s="80" t="s">
        <v>219</v>
      </c>
      <c r="B132" s="81">
        <v>6.0382008626001231E-2</v>
      </c>
      <c r="C132" s="82">
        <v>60</v>
      </c>
      <c r="D132" s="83">
        <v>2.4570024570024569E-2</v>
      </c>
      <c r="E132" s="82">
        <v>18</v>
      </c>
      <c r="F132" s="84">
        <f t="shared" si="1"/>
        <v>78</v>
      </c>
    </row>
    <row r="133" spans="1:6" x14ac:dyDescent="0.2">
      <c r="A133" s="80" t="s">
        <v>220</v>
      </c>
      <c r="B133" s="81">
        <v>4.1077133728890915E-2</v>
      </c>
      <c r="C133" s="82">
        <v>51</v>
      </c>
      <c r="D133" s="83">
        <v>1.0292301358583779E-2</v>
      </c>
      <c r="E133" s="82">
        <v>15</v>
      </c>
      <c r="F133" s="84">
        <f t="shared" si="1"/>
        <v>66</v>
      </c>
    </row>
    <row r="134" spans="1:6" x14ac:dyDescent="0.2">
      <c r="A134" s="80" t="s">
        <v>221</v>
      </c>
      <c r="B134" s="81">
        <v>5.6055363321799306E-2</v>
      </c>
      <c r="C134" s="82">
        <v>51</v>
      </c>
      <c r="D134" s="83">
        <v>0</v>
      </c>
      <c r="E134" s="82">
        <v>13</v>
      </c>
      <c r="F134" s="84">
        <f t="shared" si="1"/>
        <v>64</v>
      </c>
    </row>
    <row r="135" spans="1:6" x14ac:dyDescent="0.2">
      <c r="A135" s="80" t="s">
        <v>222</v>
      </c>
      <c r="B135" s="81">
        <v>4.6703296703296704E-2</v>
      </c>
      <c r="C135" s="82">
        <v>51</v>
      </c>
      <c r="D135" s="83">
        <v>1.1045029736618521E-2</v>
      </c>
      <c r="E135" s="82">
        <v>15</v>
      </c>
      <c r="F135" s="84">
        <f t="shared" si="1"/>
        <v>66</v>
      </c>
    </row>
    <row r="136" spans="1:6" x14ac:dyDescent="0.2">
      <c r="A136" s="80" t="s">
        <v>223</v>
      </c>
      <c r="B136" s="81">
        <v>3.1645569620253167E-2</v>
      </c>
      <c r="C136" s="82">
        <v>51</v>
      </c>
      <c r="D136" s="83">
        <v>0</v>
      </c>
      <c r="E136" s="82">
        <v>13</v>
      </c>
      <c r="F136" s="84">
        <f t="shared" si="1"/>
        <v>64</v>
      </c>
    </row>
    <row r="137" spans="1:6" x14ac:dyDescent="0.2">
      <c r="A137" s="80" t="s">
        <v>224</v>
      </c>
      <c r="B137" s="81">
        <v>8.7356647317004099E-2</v>
      </c>
      <c r="C137" s="82">
        <v>60</v>
      </c>
      <c r="D137" s="83">
        <v>1.2353304508956145E-2</v>
      </c>
      <c r="E137" s="82">
        <v>15</v>
      </c>
      <c r="F137" s="84">
        <f t="shared" ref="F137:F200" si="2">C137+E137</f>
        <v>75</v>
      </c>
    </row>
    <row r="138" spans="1:6" x14ac:dyDescent="0.2">
      <c r="A138" s="80" t="s">
        <v>225</v>
      </c>
      <c r="B138" s="81">
        <v>0</v>
      </c>
      <c r="C138" s="82">
        <v>43</v>
      </c>
      <c r="D138" s="83">
        <v>0</v>
      </c>
      <c r="E138" s="82">
        <v>13</v>
      </c>
      <c r="F138" s="84">
        <f t="shared" si="2"/>
        <v>56</v>
      </c>
    </row>
    <row r="139" spans="1:6" x14ac:dyDescent="0.2">
      <c r="A139" s="80" t="s">
        <v>226</v>
      </c>
      <c r="B139" s="81">
        <v>1.4660151043980453E-2</v>
      </c>
      <c r="C139" s="82">
        <v>43</v>
      </c>
      <c r="D139" s="83">
        <v>7.6923076923076927E-3</v>
      </c>
      <c r="E139" s="82">
        <v>15</v>
      </c>
      <c r="F139" s="84">
        <f t="shared" si="2"/>
        <v>58</v>
      </c>
    </row>
    <row r="140" spans="1:6" x14ac:dyDescent="0.2">
      <c r="A140" s="80" t="s">
        <v>227</v>
      </c>
      <c r="B140" s="81">
        <v>2.9192124915139173E-2</v>
      </c>
      <c r="C140" s="82">
        <v>43</v>
      </c>
      <c r="D140" s="83">
        <v>1.2738853503184714E-2</v>
      </c>
      <c r="E140" s="82">
        <v>18</v>
      </c>
      <c r="F140" s="84">
        <f t="shared" si="2"/>
        <v>61</v>
      </c>
    </row>
    <row r="141" spans="1:6" x14ac:dyDescent="0.2">
      <c r="A141" s="80" t="s">
        <v>228</v>
      </c>
      <c r="B141" s="81">
        <v>4.2047969376158859E-2</v>
      </c>
      <c r="C141" s="82">
        <v>51</v>
      </c>
      <c r="D141" s="83">
        <v>4.0151157298063296E-3</v>
      </c>
      <c r="E141" s="82">
        <v>15</v>
      </c>
      <c r="F141" s="84">
        <f t="shared" si="2"/>
        <v>66</v>
      </c>
    </row>
    <row r="142" spans="1:6" x14ac:dyDescent="0.2">
      <c r="A142" s="80" t="s">
        <v>229</v>
      </c>
      <c r="B142" s="81">
        <v>2.7883096366508688E-2</v>
      </c>
      <c r="C142" s="82">
        <v>43</v>
      </c>
      <c r="D142" s="83">
        <v>1.3451327433628318E-2</v>
      </c>
      <c r="E142" s="82">
        <v>18</v>
      </c>
      <c r="F142" s="84">
        <f t="shared" si="2"/>
        <v>61</v>
      </c>
    </row>
    <row r="143" spans="1:6" x14ac:dyDescent="0.2">
      <c r="A143" s="80" t="s">
        <v>230</v>
      </c>
      <c r="B143" s="81">
        <v>1.9982454430256362E-2</v>
      </c>
      <c r="C143" s="82">
        <v>43</v>
      </c>
      <c r="D143" s="83">
        <v>1.525262154432793E-3</v>
      </c>
      <c r="E143" s="82">
        <v>15</v>
      </c>
      <c r="F143" s="84">
        <f t="shared" si="2"/>
        <v>58</v>
      </c>
    </row>
    <row r="144" spans="1:6" x14ac:dyDescent="0.2">
      <c r="A144" s="80" t="s">
        <v>231</v>
      </c>
      <c r="B144" s="81">
        <v>0</v>
      </c>
      <c r="C144" s="82">
        <v>43</v>
      </c>
      <c r="D144" s="83">
        <v>0</v>
      </c>
      <c r="E144" s="82">
        <v>13</v>
      </c>
      <c r="F144" s="84">
        <f t="shared" si="2"/>
        <v>56</v>
      </c>
    </row>
    <row r="145" spans="1:6" x14ac:dyDescent="0.2">
      <c r="A145" s="80" t="s">
        <v>232</v>
      </c>
      <c r="B145" s="81">
        <v>9.8452883263009851E-3</v>
      </c>
      <c r="C145" s="82">
        <v>43</v>
      </c>
      <c r="D145" s="83">
        <v>6.9444444444444441E-3</v>
      </c>
      <c r="E145" s="82">
        <v>15</v>
      </c>
      <c r="F145" s="84">
        <f t="shared" si="2"/>
        <v>58</v>
      </c>
    </row>
    <row r="146" spans="1:6" x14ac:dyDescent="0.2">
      <c r="A146" s="80" t="s">
        <v>233</v>
      </c>
      <c r="B146" s="81">
        <v>0.22494432071269488</v>
      </c>
      <c r="C146" s="82">
        <v>85</v>
      </c>
      <c r="D146" s="83">
        <v>0</v>
      </c>
      <c r="E146" s="82">
        <v>13</v>
      </c>
      <c r="F146" s="84">
        <f t="shared" si="2"/>
        <v>98</v>
      </c>
    </row>
    <row r="147" spans="1:6" x14ac:dyDescent="0.2">
      <c r="A147" s="80" t="s">
        <v>234</v>
      </c>
      <c r="B147" s="81">
        <v>2.189655172413793E-2</v>
      </c>
      <c r="C147" s="82">
        <v>43</v>
      </c>
      <c r="D147" s="83">
        <v>5.6092240573387348E-3</v>
      </c>
      <c r="E147" s="82">
        <v>15</v>
      </c>
      <c r="F147" s="84">
        <f t="shared" si="2"/>
        <v>58</v>
      </c>
    </row>
    <row r="148" spans="1:6" x14ac:dyDescent="0.2">
      <c r="A148" s="80" t="s">
        <v>235</v>
      </c>
      <c r="B148" s="81">
        <v>0.10975609756097561</v>
      </c>
      <c r="C148" s="82">
        <v>68</v>
      </c>
      <c r="D148" s="83">
        <v>0</v>
      </c>
      <c r="E148" s="82">
        <v>13</v>
      </c>
      <c r="F148" s="84">
        <f t="shared" si="2"/>
        <v>81</v>
      </c>
    </row>
    <row r="149" spans="1:6" x14ac:dyDescent="0.2">
      <c r="A149" s="80" t="s">
        <v>236</v>
      </c>
      <c r="B149" s="81">
        <v>4.1699041699041699E-2</v>
      </c>
      <c r="C149" s="82">
        <v>51</v>
      </c>
      <c r="D149" s="83">
        <v>0</v>
      </c>
      <c r="E149" s="82">
        <v>13</v>
      </c>
      <c r="F149" s="84">
        <f t="shared" si="2"/>
        <v>64</v>
      </c>
    </row>
    <row r="150" spans="1:6" x14ac:dyDescent="0.2">
      <c r="A150" s="80" t="s">
        <v>237</v>
      </c>
      <c r="B150" s="81">
        <v>0.19580419580419581</v>
      </c>
      <c r="C150" s="82">
        <v>85</v>
      </c>
      <c r="D150" s="83">
        <v>1.0526315789473684E-2</v>
      </c>
      <c r="E150" s="82">
        <v>15</v>
      </c>
      <c r="F150" s="84">
        <f t="shared" si="2"/>
        <v>100</v>
      </c>
    </row>
    <row r="151" spans="1:6" s="65" customFormat="1" x14ac:dyDescent="0.2">
      <c r="A151" s="80" t="s">
        <v>238</v>
      </c>
      <c r="B151" s="81">
        <v>3.3620689655172412E-2</v>
      </c>
      <c r="C151" s="82">
        <v>51</v>
      </c>
      <c r="D151" s="83">
        <v>0</v>
      </c>
      <c r="E151" s="82">
        <v>13</v>
      </c>
      <c r="F151" s="84">
        <f t="shared" si="2"/>
        <v>64</v>
      </c>
    </row>
    <row r="152" spans="1:6" x14ac:dyDescent="0.2">
      <c r="A152" s="80" t="s">
        <v>239</v>
      </c>
      <c r="B152" s="81">
        <v>6.2229437229437232E-2</v>
      </c>
      <c r="C152" s="82">
        <v>60</v>
      </c>
      <c r="D152" s="83">
        <v>0</v>
      </c>
      <c r="E152" s="82">
        <v>13</v>
      </c>
      <c r="F152" s="84">
        <f t="shared" si="2"/>
        <v>73</v>
      </c>
    </row>
    <row r="153" spans="1:6" x14ac:dyDescent="0.2">
      <c r="A153" s="80" t="s">
        <v>240</v>
      </c>
      <c r="B153" s="81">
        <v>2.1316033364226137E-2</v>
      </c>
      <c r="C153" s="82">
        <v>43</v>
      </c>
      <c r="D153" s="83">
        <v>0</v>
      </c>
      <c r="E153" s="82">
        <v>13</v>
      </c>
      <c r="F153" s="84">
        <f t="shared" si="2"/>
        <v>56</v>
      </c>
    </row>
    <row r="154" spans="1:6" x14ac:dyDescent="0.2">
      <c r="A154" s="80" t="s">
        <v>241</v>
      </c>
      <c r="B154" s="81">
        <v>6.2309870974509601E-2</v>
      </c>
      <c r="C154" s="82">
        <v>60</v>
      </c>
      <c r="D154" s="83">
        <v>6.8119891008174387E-3</v>
      </c>
      <c r="E154" s="82">
        <v>15</v>
      </c>
      <c r="F154" s="84">
        <f t="shared" si="2"/>
        <v>75</v>
      </c>
    </row>
    <row r="155" spans="1:6" x14ac:dyDescent="0.2">
      <c r="A155" s="80" t="s">
        <v>242</v>
      </c>
      <c r="B155" s="81">
        <v>4.6807857581338243E-2</v>
      </c>
      <c r="C155" s="82">
        <v>51</v>
      </c>
      <c r="D155" s="83">
        <v>2.1645021645021645E-3</v>
      </c>
      <c r="E155" s="82">
        <v>15</v>
      </c>
      <c r="F155" s="84">
        <f t="shared" si="2"/>
        <v>66</v>
      </c>
    </row>
    <row r="156" spans="1:6" x14ac:dyDescent="0.2">
      <c r="A156" s="80" t="s">
        <v>243</v>
      </c>
      <c r="B156" s="81">
        <v>4.2804428044280446E-2</v>
      </c>
      <c r="C156" s="82">
        <v>51</v>
      </c>
      <c r="D156" s="83">
        <v>2.6631158455392811E-3</v>
      </c>
      <c r="E156" s="82">
        <v>15</v>
      </c>
      <c r="F156" s="84">
        <f t="shared" si="2"/>
        <v>66</v>
      </c>
    </row>
    <row r="157" spans="1:6" x14ac:dyDescent="0.2">
      <c r="A157" s="80" t="s">
        <v>244</v>
      </c>
      <c r="B157" s="81">
        <v>0.14001473839351511</v>
      </c>
      <c r="C157" s="82">
        <v>77</v>
      </c>
      <c r="D157" s="83">
        <v>6.0975609756097563E-3</v>
      </c>
      <c r="E157" s="82">
        <v>15</v>
      </c>
      <c r="F157" s="84">
        <f t="shared" si="2"/>
        <v>92</v>
      </c>
    </row>
    <row r="158" spans="1:6" x14ac:dyDescent="0.2">
      <c r="A158" s="80" t="s">
        <v>245</v>
      </c>
      <c r="B158" s="81">
        <v>9.5802267388417933E-2</v>
      </c>
      <c r="C158" s="82">
        <v>68</v>
      </c>
      <c r="D158" s="83">
        <v>2.506024096385542E-2</v>
      </c>
      <c r="E158" s="82">
        <v>20</v>
      </c>
      <c r="F158" s="84">
        <f t="shared" si="2"/>
        <v>88</v>
      </c>
    </row>
    <row r="159" spans="1:6" x14ac:dyDescent="0.2">
      <c r="A159" s="80" t="s">
        <v>246</v>
      </c>
      <c r="B159" s="81">
        <v>2.5703244360564394E-2</v>
      </c>
      <c r="C159" s="82">
        <v>43</v>
      </c>
      <c r="D159" s="83">
        <v>1.7041581458759373E-3</v>
      </c>
      <c r="E159" s="82">
        <v>15</v>
      </c>
      <c r="F159" s="84">
        <f t="shared" si="2"/>
        <v>58</v>
      </c>
    </row>
    <row r="160" spans="1:6" x14ac:dyDescent="0.2">
      <c r="A160" s="80" t="s">
        <v>247</v>
      </c>
      <c r="B160" s="81">
        <v>5.2433281004709578E-2</v>
      </c>
      <c r="C160" s="82">
        <v>51</v>
      </c>
      <c r="D160" s="83">
        <v>2.4165202108963092E-2</v>
      </c>
      <c r="E160" s="82">
        <v>18</v>
      </c>
      <c r="F160" s="84">
        <f t="shared" si="2"/>
        <v>69</v>
      </c>
    </row>
    <row r="161" spans="1:6" x14ac:dyDescent="0.2">
      <c r="A161" s="80" t="s">
        <v>248</v>
      </c>
      <c r="B161" s="81">
        <v>3.1289910600255426E-2</v>
      </c>
      <c r="C161" s="82">
        <v>51</v>
      </c>
      <c r="D161" s="83">
        <v>8.6956521739130436E-3</v>
      </c>
      <c r="E161" s="82">
        <v>15</v>
      </c>
      <c r="F161" s="84">
        <f t="shared" si="2"/>
        <v>66</v>
      </c>
    </row>
    <row r="162" spans="1:6" x14ac:dyDescent="0.2">
      <c r="A162" s="80" t="s">
        <v>249</v>
      </c>
      <c r="B162" s="81">
        <v>4.6511627906976744E-2</v>
      </c>
      <c r="C162" s="82">
        <v>51</v>
      </c>
      <c r="D162" s="83">
        <v>0</v>
      </c>
      <c r="E162" s="82">
        <v>13</v>
      </c>
      <c r="F162" s="84">
        <f t="shared" si="2"/>
        <v>64</v>
      </c>
    </row>
    <row r="163" spans="1:6" x14ac:dyDescent="0.2">
      <c r="A163" s="80" t="s">
        <v>250</v>
      </c>
      <c r="B163" s="81">
        <v>0</v>
      </c>
      <c r="C163" s="82">
        <v>43</v>
      </c>
      <c r="D163" s="83">
        <v>0</v>
      </c>
      <c r="E163" s="82">
        <v>13</v>
      </c>
      <c r="F163" s="84">
        <f t="shared" si="2"/>
        <v>56</v>
      </c>
    </row>
    <row r="164" spans="1:6" s="65" customFormat="1" x14ac:dyDescent="0.2">
      <c r="A164" s="80" t="s">
        <v>251</v>
      </c>
      <c r="B164" s="81">
        <v>0.12040990606319385</v>
      </c>
      <c r="C164" s="82">
        <v>77</v>
      </c>
      <c r="D164" s="83">
        <v>2.4526198439241916E-2</v>
      </c>
      <c r="E164" s="82">
        <v>18</v>
      </c>
      <c r="F164" s="84">
        <f t="shared" si="2"/>
        <v>95</v>
      </c>
    </row>
    <row r="165" spans="1:6" x14ac:dyDescent="0.2">
      <c r="A165" s="80" t="s">
        <v>252</v>
      </c>
      <c r="B165" s="81">
        <v>5.0179211469534052E-2</v>
      </c>
      <c r="C165" s="82">
        <v>51</v>
      </c>
      <c r="D165" s="83">
        <v>0</v>
      </c>
      <c r="E165" s="82">
        <v>13</v>
      </c>
      <c r="F165" s="84">
        <f t="shared" si="2"/>
        <v>64</v>
      </c>
    </row>
    <row r="166" spans="1:6" s="65" customFormat="1" x14ac:dyDescent="0.2">
      <c r="A166" s="80" t="s">
        <v>253</v>
      </c>
      <c r="B166" s="81">
        <v>5.5682336832496578E-2</v>
      </c>
      <c r="C166" s="82">
        <v>51</v>
      </c>
      <c r="D166" s="83">
        <v>5.4310930074677531E-4</v>
      </c>
      <c r="E166" s="82">
        <v>15</v>
      </c>
      <c r="F166" s="84">
        <f t="shared" si="2"/>
        <v>66</v>
      </c>
    </row>
    <row r="167" spans="1:6" x14ac:dyDescent="0.2">
      <c r="A167" s="80" t="s">
        <v>254</v>
      </c>
      <c r="B167" s="81">
        <v>1.9674764103593655E-2</v>
      </c>
      <c r="C167" s="82">
        <v>43</v>
      </c>
      <c r="D167" s="83">
        <v>0</v>
      </c>
      <c r="E167" s="82">
        <v>13</v>
      </c>
      <c r="F167" s="84">
        <f t="shared" si="2"/>
        <v>56</v>
      </c>
    </row>
    <row r="168" spans="1:6" x14ac:dyDescent="0.2">
      <c r="A168" s="80" t="s">
        <v>255</v>
      </c>
      <c r="B168" s="81">
        <v>5.5105348460291734E-2</v>
      </c>
      <c r="C168" s="82">
        <v>51</v>
      </c>
      <c r="D168" s="83">
        <v>0</v>
      </c>
      <c r="E168" s="82">
        <v>13</v>
      </c>
      <c r="F168" s="84">
        <f t="shared" si="2"/>
        <v>64</v>
      </c>
    </row>
    <row r="169" spans="1:6" x14ac:dyDescent="0.2">
      <c r="A169" s="80" t="s">
        <v>256</v>
      </c>
      <c r="B169" s="81">
        <v>1.8834780911486288E-2</v>
      </c>
      <c r="C169" s="82">
        <v>43</v>
      </c>
      <c r="D169" s="83">
        <v>0</v>
      </c>
      <c r="E169" s="82">
        <v>13</v>
      </c>
      <c r="F169" s="84">
        <f t="shared" si="2"/>
        <v>56</v>
      </c>
    </row>
    <row r="170" spans="1:6" x14ac:dyDescent="0.2">
      <c r="A170" s="80" t="s">
        <v>257</v>
      </c>
      <c r="B170" s="81">
        <v>6.612983681322597E-2</v>
      </c>
      <c r="C170" s="82">
        <v>60</v>
      </c>
      <c r="D170" s="83">
        <v>1.5435835351089588E-2</v>
      </c>
      <c r="E170" s="82">
        <v>18</v>
      </c>
      <c r="F170" s="84">
        <f t="shared" si="2"/>
        <v>78</v>
      </c>
    </row>
    <row r="171" spans="1:6" x14ac:dyDescent="0.2">
      <c r="A171" s="80" t="s">
        <v>258</v>
      </c>
      <c r="B171" s="81">
        <v>6.3789868667917443E-2</v>
      </c>
      <c r="C171" s="82">
        <v>60</v>
      </c>
      <c r="D171" s="83">
        <v>0</v>
      </c>
      <c r="E171" s="82">
        <v>13</v>
      </c>
      <c r="F171" s="84">
        <f t="shared" si="2"/>
        <v>73</v>
      </c>
    </row>
    <row r="172" spans="1:6" x14ac:dyDescent="0.2">
      <c r="A172" s="80" t="s">
        <v>259</v>
      </c>
      <c r="B172" s="81">
        <v>6.6886870355078454E-2</v>
      </c>
      <c r="C172" s="82">
        <v>60</v>
      </c>
      <c r="D172" s="83">
        <v>0</v>
      </c>
      <c r="E172" s="82">
        <v>13</v>
      </c>
      <c r="F172" s="84">
        <f t="shared" si="2"/>
        <v>73</v>
      </c>
    </row>
    <row r="173" spans="1:6" x14ac:dyDescent="0.2">
      <c r="A173" s="80" t="s">
        <v>260</v>
      </c>
      <c r="B173" s="81">
        <v>3.242703916188576E-2</v>
      </c>
      <c r="C173" s="82">
        <v>51</v>
      </c>
      <c r="D173" s="83">
        <v>5.2192066805845511E-3</v>
      </c>
      <c r="E173" s="82">
        <v>15</v>
      </c>
      <c r="F173" s="84">
        <f t="shared" si="2"/>
        <v>66</v>
      </c>
    </row>
    <row r="174" spans="1:6" x14ac:dyDescent="0.2">
      <c r="A174" s="80" t="s">
        <v>261</v>
      </c>
      <c r="B174" s="81">
        <v>2.1027840861300363E-2</v>
      </c>
      <c r="C174" s="82">
        <v>43</v>
      </c>
      <c r="D174" s="83">
        <v>3.4855350296270479E-3</v>
      </c>
      <c r="E174" s="82">
        <v>15</v>
      </c>
      <c r="F174" s="84">
        <f t="shared" si="2"/>
        <v>58</v>
      </c>
    </row>
    <row r="175" spans="1:6" x14ac:dyDescent="0.2">
      <c r="A175" s="80" t="s">
        <v>262</v>
      </c>
      <c r="B175" s="81">
        <v>3.194112967382657E-2</v>
      </c>
      <c r="C175" s="82">
        <v>51</v>
      </c>
      <c r="D175" s="83">
        <v>1.6160310277957336E-3</v>
      </c>
      <c r="E175" s="82">
        <v>15</v>
      </c>
      <c r="F175" s="84">
        <f t="shared" si="2"/>
        <v>66</v>
      </c>
    </row>
    <row r="176" spans="1:6" x14ac:dyDescent="0.2">
      <c r="A176" s="80" t="s">
        <v>263</v>
      </c>
      <c r="B176" s="81">
        <v>7.3913043478260873E-2</v>
      </c>
      <c r="C176" s="82">
        <v>60</v>
      </c>
      <c r="D176" s="83">
        <v>0</v>
      </c>
      <c r="E176" s="82">
        <v>13</v>
      </c>
      <c r="F176" s="84">
        <f t="shared" si="2"/>
        <v>73</v>
      </c>
    </row>
    <row r="177" spans="1:6" x14ac:dyDescent="0.2">
      <c r="A177" s="80" t="s">
        <v>264</v>
      </c>
      <c r="B177" s="81">
        <v>1.8901890189018902E-2</v>
      </c>
      <c r="C177" s="82">
        <v>43</v>
      </c>
      <c r="D177" s="83">
        <v>1.5494267121165168E-3</v>
      </c>
      <c r="E177" s="82">
        <v>15</v>
      </c>
      <c r="F177" s="84">
        <f t="shared" si="2"/>
        <v>58</v>
      </c>
    </row>
    <row r="178" spans="1:6" x14ac:dyDescent="0.2">
      <c r="A178" s="80" t="s">
        <v>265</v>
      </c>
      <c r="B178" s="81">
        <v>0</v>
      </c>
      <c r="C178" s="82">
        <v>43</v>
      </c>
      <c r="D178" s="83">
        <v>0</v>
      </c>
      <c r="E178" s="82">
        <v>13</v>
      </c>
      <c r="F178" s="84">
        <f t="shared" si="2"/>
        <v>56</v>
      </c>
    </row>
    <row r="179" spans="1:6" x14ac:dyDescent="0.2">
      <c r="A179" s="80" t="s">
        <v>266</v>
      </c>
      <c r="B179" s="81">
        <v>0.12188365650969529</v>
      </c>
      <c r="C179" s="82">
        <v>77</v>
      </c>
      <c r="D179" s="83">
        <v>0</v>
      </c>
      <c r="E179" s="82">
        <v>13</v>
      </c>
      <c r="F179" s="84">
        <f t="shared" si="2"/>
        <v>90</v>
      </c>
    </row>
    <row r="180" spans="1:6" x14ac:dyDescent="0.2">
      <c r="A180" s="80" t="s">
        <v>267</v>
      </c>
      <c r="B180" s="81">
        <v>7.2340425531914887E-2</v>
      </c>
      <c r="C180" s="82">
        <v>60</v>
      </c>
      <c r="D180" s="83">
        <v>1.0958904109589041E-2</v>
      </c>
      <c r="E180" s="82">
        <v>15</v>
      </c>
      <c r="F180" s="84">
        <f t="shared" si="2"/>
        <v>75</v>
      </c>
    </row>
    <row r="181" spans="1:6" x14ac:dyDescent="0.2">
      <c r="A181" s="80" t="s">
        <v>268</v>
      </c>
      <c r="B181" s="81">
        <v>3.0482256596906277E-2</v>
      </c>
      <c r="C181" s="82">
        <v>51</v>
      </c>
      <c r="D181" s="83">
        <v>3.858875413450937E-3</v>
      </c>
      <c r="E181" s="82">
        <v>15</v>
      </c>
      <c r="F181" s="84">
        <f t="shared" si="2"/>
        <v>66</v>
      </c>
    </row>
    <row r="182" spans="1:6" x14ac:dyDescent="0.2">
      <c r="A182" s="80" t="s">
        <v>269</v>
      </c>
      <c r="B182" s="81">
        <v>2.5606151753720607E-2</v>
      </c>
      <c r="C182" s="82">
        <v>43</v>
      </c>
      <c r="D182" s="83">
        <v>3.262997607135088E-3</v>
      </c>
      <c r="E182" s="82">
        <v>15</v>
      </c>
      <c r="F182" s="84">
        <f t="shared" si="2"/>
        <v>58</v>
      </c>
    </row>
    <row r="183" spans="1:6" x14ac:dyDescent="0.2">
      <c r="A183" s="80" t="s">
        <v>270</v>
      </c>
      <c r="B183" s="81">
        <v>1.4584154513204573E-2</v>
      </c>
      <c r="C183" s="82">
        <v>43</v>
      </c>
      <c r="D183" s="83">
        <v>0</v>
      </c>
      <c r="E183" s="82">
        <v>13</v>
      </c>
      <c r="F183" s="84">
        <f t="shared" si="2"/>
        <v>56</v>
      </c>
    </row>
    <row r="184" spans="1:6" x14ac:dyDescent="0.2">
      <c r="A184" s="80" t="s">
        <v>271</v>
      </c>
      <c r="B184" s="81">
        <v>3.2020493115593983E-2</v>
      </c>
      <c r="C184" s="82">
        <v>51</v>
      </c>
      <c r="D184" s="83">
        <v>8.4541062801932361E-3</v>
      </c>
      <c r="E184" s="82">
        <v>15</v>
      </c>
      <c r="F184" s="84">
        <f t="shared" si="2"/>
        <v>66</v>
      </c>
    </row>
    <row r="185" spans="1:6" x14ac:dyDescent="0.2">
      <c r="A185" s="80" t="s">
        <v>272</v>
      </c>
      <c r="B185" s="81">
        <v>5.1830985915492955E-2</v>
      </c>
      <c r="C185" s="82">
        <v>51</v>
      </c>
      <c r="D185" s="83">
        <v>1.6877637130801686E-2</v>
      </c>
      <c r="E185" s="82">
        <v>18</v>
      </c>
      <c r="F185" s="84">
        <f t="shared" si="2"/>
        <v>69</v>
      </c>
    </row>
    <row r="186" spans="1:6" x14ac:dyDescent="0.2">
      <c r="A186" s="80" t="s">
        <v>273</v>
      </c>
      <c r="B186" s="81">
        <v>2.1545942320590209E-2</v>
      </c>
      <c r="C186" s="82">
        <v>43</v>
      </c>
      <c r="D186" s="83">
        <v>3.1498673740053052E-3</v>
      </c>
      <c r="E186" s="82">
        <v>15</v>
      </c>
      <c r="F186" s="84">
        <f t="shared" si="2"/>
        <v>58</v>
      </c>
    </row>
    <row r="187" spans="1:6" x14ac:dyDescent="0.2">
      <c r="A187" s="80" t="s">
        <v>274</v>
      </c>
      <c r="B187" s="81">
        <v>2.7542372881355932E-2</v>
      </c>
      <c r="C187" s="82">
        <v>43</v>
      </c>
      <c r="D187" s="83">
        <v>3.9832285115303984E-2</v>
      </c>
      <c r="E187" s="82">
        <v>23</v>
      </c>
      <c r="F187" s="84">
        <f t="shared" si="2"/>
        <v>66</v>
      </c>
    </row>
    <row r="188" spans="1:6" x14ac:dyDescent="0.2">
      <c r="A188" s="80" t="s">
        <v>275</v>
      </c>
      <c r="B188" s="81">
        <v>7.874015748031496E-3</v>
      </c>
      <c r="C188" s="82">
        <v>43</v>
      </c>
      <c r="D188" s="83">
        <v>4.6511627906976744E-3</v>
      </c>
      <c r="E188" s="82">
        <v>15</v>
      </c>
      <c r="F188" s="84">
        <f t="shared" si="2"/>
        <v>58</v>
      </c>
    </row>
    <row r="189" spans="1:6" x14ac:dyDescent="0.2">
      <c r="A189" s="80" t="s">
        <v>276</v>
      </c>
      <c r="B189" s="81">
        <v>4.1743119266055048E-2</v>
      </c>
      <c r="C189" s="82">
        <v>51</v>
      </c>
      <c r="D189" s="83">
        <v>1.1015911872705019E-2</v>
      </c>
      <c r="E189" s="82">
        <v>15</v>
      </c>
      <c r="F189" s="84">
        <f t="shared" si="2"/>
        <v>66</v>
      </c>
    </row>
    <row r="190" spans="1:6" x14ac:dyDescent="0.2">
      <c r="A190" s="80" t="s">
        <v>277</v>
      </c>
      <c r="B190" s="81">
        <v>1.8607705779334502E-2</v>
      </c>
      <c r="C190" s="82">
        <v>43</v>
      </c>
      <c r="D190" s="83">
        <v>1.6843971631205674E-2</v>
      </c>
      <c r="E190" s="82">
        <v>18</v>
      </c>
      <c r="F190" s="84">
        <f t="shared" si="2"/>
        <v>61</v>
      </c>
    </row>
    <row r="191" spans="1:6" x14ac:dyDescent="0.2">
      <c r="A191" s="80" t="s">
        <v>278</v>
      </c>
      <c r="B191" s="81">
        <v>5.9134107708553325E-2</v>
      </c>
      <c r="C191" s="82">
        <v>51</v>
      </c>
      <c r="D191" s="83">
        <v>0</v>
      </c>
      <c r="E191" s="82">
        <v>13</v>
      </c>
      <c r="F191" s="84">
        <f t="shared" si="2"/>
        <v>64</v>
      </c>
    </row>
    <row r="192" spans="1:6" x14ac:dyDescent="0.2">
      <c r="A192" s="80" t="s">
        <v>279</v>
      </c>
      <c r="B192" s="81">
        <v>8.2621082621082614E-2</v>
      </c>
      <c r="C192" s="82">
        <v>60</v>
      </c>
      <c r="D192" s="83">
        <v>0</v>
      </c>
      <c r="E192" s="82">
        <v>13</v>
      </c>
      <c r="F192" s="84">
        <f t="shared" si="2"/>
        <v>73</v>
      </c>
    </row>
    <row r="193" spans="1:6" x14ac:dyDescent="0.2">
      <c r="A193" s="80" t="s">
        <v>280</v>
      </c>
      <c r="B193" s="81">
        <v>0.11224489795918367</v>
      </c>
      <c r="C193" s="82">
        <v>68</v>
      </c>
      <c r="D193" s="83">
        <v>0</v>
      </c>
      <c r="E193" s="82">
        <v>13</v>
      </c>
      <c r="F193" s="84">
        <f t="shared" si="2"/>
        <v>81</v>
      </c>
    </row>
    <row r="194" spans="1:6" x14ac:dyDescent="0.2">
      <c r="A194" s="80" t="s">
        <v>281</v>
      </c>
      <c r="B194" s="81">
        <v>2.5013653741125068E-2</v>
      </c>
      <c r="C194" s="82">
        <v>43</v>
      </c>
      <c r="D194" s="83">
        <v>2.5462962962962965E-3</v>
      </c>
      <c r="E194" s="82">
        <v>15</v>
      </c>
      <c r="F194" s="84">
        <f t="shared" si="2"/>
        <v>58</v>
      </c>
    </row>
    <row r="195" spans="1:6" x14ac:dyDescent="0.2">
      <c r="A195" s="80" t="s">
        <v>282</v>
      </c>
      <c r="B195" s="81">
        <v>1.867862969004894E-2</v>
      </c>
      <c r="C195" s="82">
        <v>43</v>
      </c>
      <c r="D195" s="83">
        <v>5.2558355232648016E-3</v>
      </c>
      <c r="E195" s="82">
        <v>15</v>
      </c>
      <c r="F195" s="84">
        <f t="shared" si="2"/>
        <v>58</v>
      </c>
    </row>
    <row r="196" spans="1:6" x14ac:dyDescent="0.2">
      <c r="A196" s="80" t="s">
        <v>283</v>
      </c>
      <c r="B196" s="81">
        <v>0</v>
      </c>
      <c r="C196" s="82">
        <v>43</v>
      </c>
      <c r="D196" s="83">
        <v>0</v>
      </c>
      <c r="E196" s="82">
        <v>13</v>
      </c>
      <c r="F196" s="84">
        <f t="shared" si="2"/>
        <v>56</v>
      </c>
    </row>
    <row r="197" spans="1:6" x14ac:dyDescent="0.2">
      <c r="A197" s="80" t="s">
        <v>284</v>
      </c>
      <c r="B197" s="81">
        <v>1.3199577613516367E-2</v>
      </c>
      <c r="C197" s="82">
        <v>43</v>
      </c>
      <c r="D197" s="83">
        <v>1.282051282051282E-2</v>
      </c>
      <c r="E197" s="82">
        <v>18</v>
      </c>
      <c r="F197" s="84">
        <f t="shared" si="2"/>
        <v>61</v>
      </c>
    </row>
    <row r="198" spans="1:6" x14ac:dyDescent="0.2">
      <c r="A198" s="80" t="s">
        <v>285</v>
      </c>
      <c r="B198" s="81">
        <v>7.3994765643587909E-2</v>
      </c>
      <c r="C198" s="82">
        <v>60</v>
      </c>
      <c r="D198" s="83">
        <v>1.9098922624877571E-2</v>
      </c>
      <c r="E198" s="82">
        <v>18</v>
      </c>
      <c r="F198" s="84">
        <f t="shared" si="2"/>
        <v>78</v>
      </c>
    </row>
    <row r="199" spans="1:6" x14ac:dyDescent="0.2">
      <c r="A199" s="80" t="s">
        <v>286</v>
      </c>
      <c r="B199" s="81">
        <v>0.25196850393700787</v>
      </c>
      <c r="C199" s="82">
        <v>85</v>
      </c>
      <c r="D199" s="83">
        <v>0</v>
      </c>
      <c r="E199" s="82">
        <v>13</v>
      </c>
      <c r="F199" s="84">
        <f t="shared" si="2"/>
        <v>98</v>
      </c>
    </row>
    <row r="200" spans="1:6" x14ac:dyDescent="0.2">
      <c r="A200" s="80" t="s">
        <v>287</v>
      </c>
      <c r="B200" s="81">
        <v>3.00679983000425E-2</v>
      </c>
      <c r="C200" s="82">
        <v>51</v>
      </c>
      <c r="D200" s="83">
        <v>1.1119936457505957E-2</v>
      </c>
      <c r="E200" s="82">
        <v>15</v>
      </c>
      <c r="F200" s="84">
        <f t="shared" si="2"/>
        <v>66</v>
      </c>
    </row>
    <row r="201" spans="1:6" x14ac:dyDescent="0.2">
      <c r="A201" s="80" t="s">
        <v>288</v>
      </c>
      <c r="B201" s="81">
        <v>2.9047875201721356E-2</v>
      </c>
      <c r="C201" s="82">
        <v>43</v>
      </c>
      <c r="D201" s="83">
        <v>1.8072289156626505E-2</v>
      </c>
      <c r="E201" s="82">
        <v>18</v>
      </c>
      <c r="F201" s="84">
        <f t="shared" ref="F201:F218" si="3">C201+E201</f>
        <v>61</v>
      </c>
    </row>
    <row r="202" spans="1:6" x14ac:dyDescent="0.2">
      <c r="A202" s="80" t="s">
        <v>289</v>
      </c>
      <c r="B202" s="81">
        <v>3.4083939367388065E-2</v>
      </c>
      <c r="C202" s="82">
        <v>51</v>
      </c>
      <c r="D202" s="83">
        <v>1.990049751243781E-3</v>
      </c>
      <c r="E202" s="82">
        <v>15</v>
      </c>
      <c r="F202" s="84">
        <f t="shared" si="3"/>
        <v>66</v>
      </c>
    </row>
    <row r="203" spans="1:6" x14ac:dyDescent="0.2">
      <c r="A203" s="80" t="s">
        <v>290</v>
      </c>
      <c r="B203" s="81">
        <v>2.3307933662034961E-2</v>
      </c>
      <c r="C203" s="82">
        <v>43</v>
      </c>
      <c r="D203" s="83">
        <v>2.5779840164990978E-3</v>
      </c>
      <c r="E203" s="82">
        <v>15</v>
      </c>
      <c r="F203" s="84">
        <f t="shared" si="3"/>
        <v>58</v>
      </c>
    </row>
    <row r="204" spans="1:6" x14ac:dyDescent="0.2">
      <c r="A204" s="80" t="s">
        <v>291</v>
      </c>
      <c r="B204" s="81">
        <v>0</v>
      </c>
      <c r="C204" s="82">
        <v>43</v>
      </c>
      <c r="D204" s="83">
        <v>0</v>
      </c>
      <c r="E204" s="82">
        <v>13</v>
      </c>
      <c r="F204" s="84">
        <f t="shared" si="3"/>
        <v>56</v>
      </c>
    </row>
    <row r="205" spans="1:6" x14ac:dyDescent="0.2">
      <c r="A205" s="80" t="s">
        <v>292</v>
      </c>
      <c r="B205" s="81">
        <v>3.5950413223140493E-2</v>
      </c>
      <c r="C205" s="82">
        <v>51</v>
      </c>
      <c r="D205" s="83">
        <v>3.3191489361702124E-2</v>
      </c>
      <c r="E205" s="82">
        <v>20</v>
      </c>
      <c r="F205" s="84">
        <f t="shared" si="3"/>
        <v>71</v>
      </c>
    </row>
    <row r="206" spans="1:6" x14ac:dyDescent="0.2">
      <c r="A206" s="80" t="s">
        <v>293</v>
      </c>
      <c r="B206" s="81">
        <v>0.1</v>
      </c>
      <c r="C206" s="82">
        <v>68</v>
      </c>
      <c r="D206" s="83">
        <v>0</v>
      </c>
      <c r="E206" s="82">
        <v>13</v>
      </c>
      <c r="F206" s="84">
        <f t="shared" si="3"/>
        <v>81</v>
      </c>
    </row>
    <row r="207" spans="1:6" x14ac:dyDescent="0.2">
      <c r="A207" s="80" t="s">
        <v>294</v>
      </c>
      <c r="B207" s="81">
        <v>2.9565542138677955E-2</v>
      </c>
      <c r="C207" s="82">
        <v>51</v>
      </c>
      <c r="D207" s="83">
        <v>1.0377119716527461E-2</v>
      </c>
      <c r="E207" s="82">
        <v>15</v>
      </c>
      <c r="F207" s="84">
        <f t="shared" si="3"/>
        <v>66</v>
      </c>
    </row>
    <row r="208" spans="1:6" x14ac:dyDescent="0.2">
      <c r="A208" s="80" t="s">
        <v>295</v>
      </c>
      <c r="B208" s="81">
        <v>7.0707070707070704E-2</v>
      </c>
      <c r="C208" s="82">
        <v>60</v>
      </c>
      <c r="D208" s="83">
        <v>0</v>
      </c>
      <c r="E208" s="82">
        <v>13</v>
      </c>
      <c r="F208" s="84">
        <f t="shared" si="3"/>
        <v>73</v>
      </c>
    </row>
    <row r="209" spans="1:6" x14ac:dyDescent="0.2">
      <c r="A209" s="80" t="s">
        <v>296</v>
      </c>
      <c r="B209" s="81">
        <v>1.2062726176115802E-2</v>
      </c>
      <c r="C209" s="82">
        <v>43</v>
      </c>
      <c r="D209" s="83">
        <v>0</v>
      </c>
      <c r="E209" s="82">
        <v>13</v>
      </c>
      <c r="F209" s="84">
        <f t="shared" si="3"/>
        <v>56</v>
      </c>
    </row>
    <row r="210" spans="1:6" x14ac:dyDescent="0.2">
      <c r="A210" s="80" t="s">
        <v>297</v>
      </c>
      <c r="B210" s="81">
        <v>1.2032085561497326E-2</v>
      </c>
      <c r="C210" s="82">
        <v>43</v>
      </c>
      <c r="D210" s="83">
        <v>9.7087378640776691E-3</v>
      </c>
      <c r="E210" s="82">
        <v>15</v>
      </c>
      <c r="F210" s="84">
        <f t="shared" si="3"/>
        <v>58</v>
      </c>
    </row>
    <row r="211" spans="1:6" x14ac:dyDescent="0.2">
      <c r="A211" s="80" t="s">
        <v>298</v>
      </c>
      <c r="B211" s="81">
        <v>0.12989690721649486</v>
      </c>
      <c r="C211" s="82">
        <v>77</v>
      </c>
      <c r="D211" s="83">
        <v>1.6949152542372881E-2</v>
      </c>
      <c r="E211" s="82">
        <v>18</v>
      </c>
      <c r="F211" s="84">
        <f t="shared" si="3"/>
        <v>95</v>
      </c>
    </row>
    <row r="212" spans="1:6" x14ac:dyDescent="0.2">
      <c r="A212" s="80" t="s">
        <v>299</v>
      </c>
      <c r="B212" s="81">
        <v>1.1034482758620689E-2</v>
      </c>
      <c r="C212" s="82">
        <v>43</v>
      </c>
      <c r="D212" s="83">
        <v>1.0362694300518135E-2</v>
      </c>
      <c r="E212" s="82">
        <v>15</v>
      </c>
      <c r="F212" s="84">
        <f t="shared" si="3"/>
        <v>58</v>
      </c>
    </row>
    <row r="213" spans="1:6" x14ac:dyDescent="0.2">
      <c r="A213" s="80" t="s">
        <v>300</v>
      </c>
      <c r="B213" s="81">
        <v>3.9675383228133451E-2</v>
      </c>
      <c r="C213" s="82">
        <v>51</v>
      </c>
      <c r="D213" s="83">
        <v>6.3291139240506328E-3</v>
      </c>
      <c r="E213" s="82">
        <v>15</v>
      </c>
      <c r="F213" s="84">
        <f t="shared" si="3"/>
        <v>66</v>
      </c>
    </row>
    <row r="214" spans="1:6" x14ac:dyDescent="0.2">
      <c r="A214" s="80" t="s">
        <v>301</v>
      </c>
      <c r="B214" s="81">
        <v>0.11974110032362459</v>
      </c>
      <c r="C214" s="82">
        <v>68</v>
      </c>
      <c r="D214" s="83">
        <v>0</v>
      </c>
      <c r="E214" s="82">
        <v>13</v>
      </c>
      <c r="F214" s="84">
        <f t="shared" si="3"/>
        <v>81</v>
      </c>
    </row>
    <row r="215" spans="1:6" x14ac:dyDescent="0.2">
      <c r="A215" s="80" t="s">
        <v>302</v>
      </c>
      <c r="B215" s="81">
        <v>3.1218416619876475E-2</v>
      </c>
      <c r="C215" s="82">
        <v>51</v>
      </c>
      <c r="D215" s="83">
        <v>1.5232974910394265E-2</v>
      </c>
      <c r="E215" s="82">
        <v>18</v>
      </c>
      <c r="F215" s="84">
        <f t="shared" si="3"/>
        <v>69</v>
      </c>
    </row>
    <row r="216" spans="1:6" x14ac:dyDescent="0.2">
      <c r="A216" s="80" t="s">
        <v>303</v>
      </c>
      <c r="B216" s="81">
        <v>4.8351648351648353E-2</v>
      </c>
      <c r="C216" s="82">
        <v>51</v>
      </c>
      <c r="D216" s="83">
        <v>0</v>
      </c>
      <c r="E216" s="82">
        <v>13</v>
      </c>
      <c r="F216" s="84">
        <f t="shared" si="3"/>
        <v>64</v>
      </c>
    </row>
    <row r="217" spans="1:6" x14ac:dyDescent="0.2">
      <c r="A217" s="80" t="s">
        <v>304</v>
      </c>
      <c r="B217" s="81">
        <v>4.6672428694900604E-2</v>
      </c>
      <c r="C217" s="82">
        <v>51</v>
      </c>
      <c r="D217" s="83">
        <v>1.8518518518518517E-2</v>
      </c>
      <c r="E217" s="82">
        <v>18</v>
      </c>
      <c r="F217" s="84">
        <f t="shared" si="3"/>
        <v>69</v>
      </c>
    </row>
    <row r="218" spans="1:6" ht="13.5" thickBot="1" x14ac:dyDescent="0.25">
      <c r="A218" s="85" t="s">
        <v>305</v>
      </c>
      <c r="B218" s="86">
        <v>4.3997766610831934E-2</v>
      </c>
      <c r="C218" s="87">
        <v>51</v>
      </c>
      <c r="D218" s="88">
        <v>9.4868477792151781E-3</v>
      </c>
      <c r="E218" s="87">
        <v>15</v>
      </c>
      <c r="F218" s="89">
        <f t="shared" si="3"/>
        <v>66</v>
      </c>
    </row>
    <row r="219" spans="1:6" x14ac:dyDescent="0.2">
      <c r="A219" s="66"/>
    </row>
  </sheetData>
  <sheetProtection algorithmName="SHA-512" hashValue="8BdfNSrOzyo99ZQFhsHaO93eHgetFCr9gQILqHseIcrm3mTeBeoI67YB5X/WykNO9oqntGzjviM+28cAlheIeg==" saltValue="yHNLZoXnxcCxu5H1FGFi1Q==" spinCount="100000" sheet="1" objects="1" scenarios="1" selectLockedCells="1"/>
  <sortState xmlns:xlrd2="http://schemas.microsoft.com/office/spreadsheetml/2017/richdata2" ref="A9:F233">
    <sortCondition ref="A9:A233"/>
  </sortState>
  <mergeCells count="8">
    <mergeCell ref="A1:F1"/>
    <mergeCell ref="D7:E7"/>
    <mergeCell ref="B7:C7"/>
    <mergeCell ref="A6:F6"/>
    <mergeCell ref="A5:F5"/>
    <mergeCell ref="A4:F4"/>
    <mergeCell ref="A3:F3"/>
    <mergeCell ref="A2:F2"/>
  </mergeCells>
  <phoneticPr fontId="2" type="noConversion"/>
  <dataValidations count="1">
    <dataValidation type="whole" operator="lessThan" allowBlank="1" showInputMessage="1" showErrorMessage="1" error="This is not a form field. Please press Tab to continue." sqref="A1:F218" xr:uid="{DCBFABE6-1369-4882-94F8-EAC4EE32AD33}">
      <formula1>0</formula1>
    </dataValidation>
  </dataValidations>
  <printOptions horizontalCentered="1"/>
  <pageMargins left="0.75" right="0.75" top="1" bottom="1" header="0.5" footer="0.5"/>
  <pageSetup fitToHeight="0" orientation="portrait"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71"/>
  <sheetViews>
    <sheetView zoomScale="90" zoomScaleNormal="90" workbookViewId="0">
      <pane xSplit="5" ySplit="6" topLeftCell="F7" activePane="bottomRight" state="frozen"/>
      <selection pane="topRight" activeCell="F1" sqref="F1"/>
      <selection pane="bottomLeft" activeCell="A7" sqref="A7"/>
      <selection pane="bottomRight" sqref="A1:F1"/>
    </sheetView>
  </sheetViews>
  <sheetFormatPr defaultColWidth="9.140625" defaultRowHeight="12.75" x14ac:dyDescent="0.2"/>
  <cols>
    <col min="1" max="1" width="26.85546875" style="47" bestFit="1" customWidth="1"/>
    <col min="2" max="2" width="13.85546875" style="47" customWidth="1"/>
    <col min="3" max="3" width="13.85546875" style="54" customWidth="1"/>
    <col min="4" max="4" width="14" style="47" customWidth="1"/>
    <col min="5" max="5" width="10.28515625" style="55" customWidth="1"/>
    <col min="6" max="6" width="22.28515625" style="55" customWidth="1"/>
    <col min="7" max="16384" width="9.140625" style="47"/>
  </cols>
  <sheetData>
    <row r="1" spans="1:6" ht="15" x14ac:dyDescent="0.25">
      <c r="A1" s="207" t="s">
        <v>95</v>
      </c>
      <c r="B1" s="207"/>
      <c r="C1" s="207"/>
      <c r="D1" s="207"/>
      <c r="E1" s="207"/>
      <c r="F1" s="207"/>
    </row>
    <row r="2" spans="1:6" ht="16.149999999999999" customHeight="1" x14ac:dyDescent="0.25">
      <c r="A2" s="207" t="s">
        <v>34</v>
      </c>
      <c r="B2" s="207"/>
      <c r="C2" s="207"/>
      <c r="D2" s="207"/>
      <c r="E2" s="207"/>
      <c r="F2" s="207"/>
    </row>
    <row r="3" spans="1:6" s="48" customFormat="1" ht="15" x14ac:dyDescent="0.25">
      <c r="A3" s="208" t="s">
        <v>368</v>
      </c>
      <c r="B3" s="208"/>
      <c r="C3" s="208"/>
      <c r="D3" s="208"/>
      <c r="E3" s="208"/>
      <c r="F3" s="208"/>
    </row>
    <row r="4" spans="1:6" ht="45" customHeight="1" thickBot="1" x14ac:dyDescent="0.25">
      <c r="A4" s="209" t="s">
        <v>363</v>
      </c>
      <c r="B4" s="209"/>
      <c r="C4" s="209"/>
      <c r="D4" s="209"/>
      <c r="E4" s="209"/>
      <c r="F4" s="209"/>
    </row>
    <row r="5" spans="1:6" s="49" customFormat="1" ht="27.75" customHeight="1" thickBot="1" x14ac:dyDescent="0.3">
      <c r="A5" s="201" t="s">
        <v>362</v>
      </c>
      <c r="B5" s="202"/>
      <c r="C5" s="202"/>
      <c r="D5" s="202"/>
      <c r="E5" s="202"/>
      <c r="F5" s="203"/>
    </row>
    <row r="6" spans="1:6" ht="93.75" customHeight="1" thickBot="1" x14ac:dyDescent="0.25">
      <c r="A6" s="33" t="s">
        <v>313</v>
      </c>
      <c r="B6" s="33" t="s">
        <v>353</v>
      </c>
      <c r="C6" s="33" t="s">
        <v>35</v>
      </c>
      <c r="D6" s="59" t="s">
        <v>36</v>
      </c>
      <c r="E6" s="35" t="s">
        <v>37</v>
      </c>
      <c r="F6" s="60" t="s">
        <v>314</v>
      </c>
    </row>
    <row r="7" spans="1:6" ht="12.95" customHeight="1" x14ac:dyDescent="0.2">
      <c r="A7" s="42" t="s">
        <v>315</v>
      </c>
      <c r="B7" s="61">
        <v>336000</v>
      </c>
      <c r="C7" s="62">
        <v>94900</v>
      </c>
      <c r="D7" s="45">
        <f t="shared" ref="D7:D44" si="0">B7/C7</f>
        <v>3.5405690200210747</v>
      </c>
      <c r="E7" s="63">
        <f t="shared" ref="E7:E44" si="1">MROUND(D7/MAX($D$7:$D$40)*55,5)</f>
        <v>30</v>
      </c>
      <c r="F7" s="41">
        <f t="shared" ref="F7:F44" si="2">MROUND(D7/MAX($D$7:$D$40)*140,5)</f>
        <v>80</v>
      </c>
    </row>
    <row r="8" spans="1:6" ht="12.95" customHeight="1" x14ac:dyDescent="0.2">
      <c r="A8" s="42" t="s">
        <v>316</v>
      </c>
      <c r="B8" s="61">
        <v>323000</v>
      </c>
      <c r="C8" s="62">
        <v>78700</v>
      </c>
      <c r="D8" s="45">
        <f t="shared" si="0"/>
        <v>4.1041931385006354</v>
      </c>
      <c r="E8" s="63">
        <f t="shared" si="1"/>
        <v>35</v>
      </c>
      <c r="F8" s="41">
        <f t="shared" si="2"/>
        <v>95</v>
      </c>
    </row>
    <row r="9" spans="1:6" ht="12.95" customHeight="1" x14ac:dyDescent="0.2">
      <c r="A9" s="42" t="s">
        <v>317</v>
      </c>
      <c r="B9" s="61">
        <v>323000</v>
      </c>
      <c r="C9" s="62">
        <v>70700</v>
      </c>
      <c r="D9" s="45">
        <f t="shared" si="0"/>
        <v>4.5685997171145685</v>
      </c>
      <c r="E9" s="63">
        <f t="shared" si="1"/>
        <v>40</v>
      </c>
      <c r="F9" s="41">
        <f t="shared" si="2"/>
        <v>105</v>
      </c>
    </row>
    <row r="10" spans="1:6" ht="12.95" customHeight="1" x14ac:dyDescent="0.2">
      <c r="A10" s="42" t="s">
        <v>318</v>
      </c>
      <c r="B10" s="61">
        <v>323000</v>
      </c>
      <c r="C10" s="62">
        <v>80400</v>
      </c>
      <c r="D10" s="45">
        <f t="shared" si="0"/>
        <v>4.0174129353233834</v>
      </c>
      <c r="E10" s="63">
        <f t="shared" si="1"/>
        <v>35</v>
      </c>
      <c r="F10" s="41">
        <f t="shared" si="2"/>
        <v>95</v>
      </c>
    </row>
    <row r="11" spans="1:6" ht="12.95" customHeight="1" x14ac:dyDescent="0.2">
      <c r="A11" s="42" t="s">
        <v>319</v>
      </c>
      <c r="B11" s="61">
        <v>323000</v>
      </c>
      <c r="C11" s="62">
        <v>70700</v>
      </c>
      <c r="D11" s="45">
        <f t="shared" si="0"/>
        <v>4.5685997171145685</v>
      </c>
      <c r="E11" s="63">
        <f t="shared" si="1"/>
        <v>40</v>
      </c>
      <c r="F11" s="41">
        <f t="shared" si="2"/>
        <v>105</v>
      </c>
    </row>
    <row r="12" spans="1:6" ht="12.95" customHeight="1" x14ac:dyDescent="0.2">
      <c r="A12" s="42" t="s">
        <v>320</v>
      </c>
      <c r="B12" s="61">
        <v>323000</v>
      </c>
      <c r="C12" s="62">
        <v>70700</v>
      </c>
      <c r="D12" s="45">
        <f t="shared" si="0"/>
        <v>4.5685997171145685</v>
      </c>
      <c r="E12" s="63">
        <f t="shared" si="1"/>
        <v>40</v>
      </c>
      <c r="F12" s="41">
        <f t="shared" si="2"/>
        <v>105</v>
      </c>
    </row>
    <row r="13" spans="1:6" ht="12.95" customHeight="1" x14ac:dyDescent="0.2">
      <c r="A13" s="42" t="s">
        <v>321</v>
      </c>
      <c r="B13" s="61">
        <v>475000</v>
      </c>
      <c r="C13" s="62">
        <v>86300</v>
      </c>
      <c r="D13" s="45">
        <f t="shared" si="0"/>
        <v>5.5040556199304751</v>
      </c>
      <c r="E13" s="63">
        <f t="shared" si="1"/>
        <v>50</v>
      </c>
      <c r="F13" s="41">
        <f t="shared" si="2"/>
        <v>125</v>
      </c>
    </row>
    <row r="14" spans="1:6" ht="12.95" customHeight="1" x14ac:dyDescent="0.2">
      <c r="A14" s="42" t="s">
        <v>322</v>
      </c>
      <c r="B14" s="61">
        <v>323000</v>
      </c>
      <c r="C14" s="62">
        <v>70700</v>
      </c>
      <c r="D14" s="45">
        <f t="shared" si="0"/>
        <v>4.5685997171145685</v>
      </c>
      <c r="E14" s="63">
        <f t="shared" si="1"/>
        <v>40</v>
      </c>
      <c r="F14" s="41">
        <f t="shared" si="2"/>
        <v>105</v>
      </c>
    </row>
    <row r="15" spans="1:6" ht="12.95" customHeight="1" x14ac:dyDescent="0.2">
      <c r="A15" s="42" t="s">
        <v>323</v>
      </c>
      <c r="B15" s="61">
        <v>323000</v>
      </c>
      <c r="C15" s="62">
        <v>72000</v>
      </c>
      <c r="D15" s="45">
        <f t="shared" si="0"/>
        <v>4.4861111111111107</v>
      </c>
      <c r="E15" s="63">
        <f t="shared" si="1"/>
        <v>40</v>
      </c>
      <c r="F15" s="41">
        <f t="shared" si="2"/>
        <v>105</v>
      </c>
    </row>
    <row r="16" spans="1:6" ht="12.95" customHeight="1" x14ac:dyDescent="0.2">
      <c r="A16" s="42" t="s">
        <v>324</v>
      </c>
      <c r="B16" s="61">
        <v>323000</v>
      </c>
      <c r="C16" s="62">
        <v>70700</v>
      </c>
      <c r="D16" s="45">
        <f t="shared" si="0"/>
        <v>4.5685997171145685</v>
      </c>
      <c r="E16" s="63">
        <f t="shared" si="1"/>
        <v>40</v>
      </c>
      <c r="F16" s="41">
        <f t="shared" si="2"/>
        <v>105</v>
      </c>
    </row>
    <row r="17" spans="1:6" ht="12.95" customHeight="1" x14ac:dyDescent="0.2">
      <c r="A17" s="42" t="s">
        <v>325</v>
      </c>
      <c r="B17" s="61">
        <v>323000</v>
      </c>
      <c r="C17" s="62">
        <v>75100</v>
      </c>
      <c r="D17" s="45">
        <f t="shared" si="0"/>
        <v>4.3009320905459392</v>
      </c>
      <c r="E17" s="63">
        <f t="shared" si="1"/>
        <v>40</v>
      </c>
      <c r="F17" s="41">
        <f t="shared" si="2"/>
        <v>100</v>
      </c>
    </row>
    <row r="18" spans="1:6" ht="12.95" customHeight="1" x14ac:dyDescent="0.2">
      <c r="A18" s="42" t="s">
        <v>326</v>
      </c>
      <c r="B18" s="61">
        <v>323000</v>
      </c>
      <c r="C18" s="62">
        <v>70700</v>
      </c>
      <c r="D18" s="45">
        <f t="shared" si="0"/>
        <v>4.5685997171145685</v>
      </c>
      <c r="E18" s="63">
        <f t="shared" si="1"/>
        <v>40</v>
      </c>
      <c r="F18" s="41">
        <f t="shared" si="2"/>
        <v>105</v>
      </c>
    </row>
    <row r="19" spans="1:6" ht="12.95" customHeight="1" x14ac:dyDescent="0.2">
      <c r="A19" s="42" t="s">
        <v>327</v>
      </c>
      <c r="B19" s="61">
        <v>323000</v>
      </c>
      <c r="C19" s="62">
        <v>70700</v>
      </c>
      <c r="D19" s="45">
        <f t="shared" si="0"/>
        <v>4.5685997171145685</v>
      </c>
      <c r="E19" s="63">
        <f t="shared" si="1"/>
        <v>40</v>
      </c>
      <c r="F19" s="41">
        <f t="shared" si="2"/>
        <v>105</v>
      </c>
    </row>
    <row r="20" spans="1:6" ht="12.95" customHeight="1" x14ac:dyDescent="0.2">
      <c r="A20" s="42" t="s">
        <v>328</v>
      </c>
      <c r="B20" s="61">
        <v>323000</v>
      </c>
      <c r="C20" s="62">
        <v>70700</v>
      </c>
      <c r="D20" s="45">
        <f t="shared" si="0"/>
        <v>4.5685997171145685</v>
      </c>
      <c r="E20" s="63">
        <f t="shared" si="1"/>
        <v>40</v>
      </c>
      <c r="F20" s="41">
        <f t="shared" si="2"/>
        <v>105</v>
      </c>
    </row>
    <row r="21" spans="1:6" ht="12.95" customHeight="1" x14ac:dyDescent="0.2">
      <c r="A21" s="42" t="s">
        <v>329</v>
      </c>
      <c r="B21" s="61">
        <v>323000</v>
      </c>
      <c r="C21" s="62">
        <v>70700</v>
      </c>
      <c r="D21" s="45">
        <f t="shared" si="0"/>
        <v>4.5685997171145685</v>
      </c>
      <c r="E21" s="63">
        <f t="shared" si="1"/>
        <v>40</v>
      </c>
      <c r="F21" s="41">
        <f t="shared" si="2"/>
        <v>105</v>
      </c>
    </row>
    <row r="22" spans="1:6" ht="12.95" customHeight="1" x14ac:dyDescent="0.2">
      <c r="A22" s="42" t="s">
        <v>330</v>
      </c>
      <c r="B22" s="61">
        <v>323000</v>
      </c>
      <c r="C22" s="62">
        <v>70700</v>
      </c>
      <c r="D22" s="45">
        <f t="shared" si="0"/>
        <v>4.5685997171145685</v>
      </c>
      <c r="E22" s="63">
        <f t="shared" si="1"/>
        <v>40</v>
      </c>
      <c r="F22" s="41">
        <f t="shared" si="2"/>
        <v>105</v>
      </c>
    </row>
    <row r="23" spans="1:6" ht="12.95" customHeight="1" x14ac:dyDescent="0.2">
      <c r="A23" s="42" t="s">
        <v>331</v>
      </c>
      <c r="B23" s="61">
        <v>352000</v>
      </c>
      <c r="C23" s="62">
        <v>70700</v>
      </c>
      <c r="D23" s="45">
        <f t="shared" si="0"/>
        <v>4.9787835926449784</v>
      </c>
      <c r="E23" s="63">
        <f t="shared" si="1"/>
        <v>45</v>
      </c>
      <c r="F23" s="41">
        <f t="shared" si="2"/>
        <v>115</v>
      </c>
    </row>
    <row r="24" spans="1:6" ht="12.95" customHeight="1" x14ac:dyDescent="0.2">
      <c r="A24" s="42" t="s">
        <v>332</v>
      </c>
      <c r="B24" s="61">
        <v>323000</v>
      </c>
      <c r="C24" s="62">
        <v>70700</v>
      </c>
      <c r="D24" s="45">
        <f t="shared" si="0"/>
        <v>4.5685997171145685</v>
      </c>
      <c r="E24" s="63">
        <f t="shared" si="1"/>
        <v>40</v>
      </c>
      <c r="F24" s="41">
        <f t="shared" si="2"/>
        <v>105</v>
      </c>
    </row>
    <row r="25" spans="1:6" ht="12.95" customHeight="1" x14ac:dyDescent="0.2">
      <c r="A25" s="42" t="s">
        <v>333</v>
      </c>
      <c r="B25" s="61">
        <v>323000</v>
      </c>
      <c r="C25" s="62">
        <v>70700</v>
      </c>
      <c r="D25" s="45">
        <f t="shared" si="0"/>
        <v>4.5685997171145685</v>
      </c>
      <c r="E25" s="63">
        <f t="shared" si="1"/>
        <v>40</v>
      </c>
      <c r="F25" s="41">
        <f t="shared" si="2"/>
        <v>105</v>
      </c>
    </row>
    <row r="26" spans="1:6" ht="12.95" customHeight="1" x14ac:dyDescent="0.2">
      <c r="A26" s="42" t="s">
        <v>334</v>
      </c>
      <c r="B26" s="61">
        <v>427000</v>
      </c>
      <c r="C26" s="62">
        <v>81200</v>
      </c>
      <c r="D26" s="45">
        <f t="shared" si="0"/>
        <v>5.2586206896551726</v>
      </c>
      <c r="E26" s="63">
        <f t="shared" si="1"/>
        <v>50</v>
      </c>
      <c r="F26" s="41">
        <f t="shared" si="2"/>
        <v>120</v>
      </c>
    </row>
    <row r="27" spans="1:6" ht="12.95" customHeight="1" x14ac:dyDescent="0.2">
      <c r="A27" s="42" t="s">
        <v>335</v>
      </c>
      <c r="B27" s="61">
        <v>445000</v>
      </c>
      <c r="C27" s="62">
        <v>81600</v>
      </c>
      <c r="D27" s="45">
        <f t="shared" si="0"/>
        <v>5.4534313725490193</v>
      </c>
      <c r="E27" s="63">
        <f t="shared" si="1"/>
        <v>50</v>
      </c>
      <c r="F27" s="41">
        <f t="shared" si="2"/>
        <v>125</v>
      </c>
    </row>
    <row r="28" spans="1:6" ht="12.95" customHeight="1" x14ac:dyDescent="0.2">
      <c r="A28" s="42" t="s">
        <v>336</v>
      </c>
      <c r="B28" s="61">
        <v>523000</v>
      </c>
      <c r="C28" s="62">
        <v>109200</v>
      </c>
      <c r="D28" s="45">
        <f t="shared" si="0"/>
        <v>4.7893772893772892</v>
      </c>
      <c r="E28" s="63">
        <f t="shared" si="1"/>
        <v>45</v>
      </c>
      <c r="F28" s="41">
        <f t="shared" si="2"/>
        <v>110</v>
      </c>
    </row>
    <row r="29" spans="1:6" ht="12.95" customHeight="1" x14ac:dyDescent="0.2">
      <c r="A29" s="42" t="s">
        <v>337</v>
      </c>
      <c r="B29" s="61">
        <v>379000</v>
      </c>
      <c r="C29" s="62">
        <v>92400</v>
      </c>
      <c r="D29" s="45">
        <f t="shared" si="0"/>
        <v>4.1017316017316015</v>
      </c>
      <c r="E29" s="63">
        <f t="shared" si="1"/>
        <v>35</v>
      </c>
      <c r="F29" s="41">
        <f t="shared" si="2"/>
        <v>95</v>
      </c>
    </row>
    <row r="30" spans="1:6" ht="12.95" customHeight="1" x14ac:dyDescent="0.2">
      <c r="A30" s="42" t="s">
        <v>338</v>
      </c>
      <c r="B30" s="61">
        <v>465000</v>
      </c>
      <c r="C30" s="62">
        <v>86300</v>
      </c>
      <c r="D30" s="45">
        <f t="shared" si="0"/>
        <v>5.3881807647740443</v>
      </c>
      <c r="E30" s="63">
        <f t="shared" si="1"/>
        <v>50</v>
      </c>
      <c r="F30" s="41">
        <f t="shared" si="2"/>
        <v>125</v>
      </c>
    </row>
    <row r="31" spans="1:6" ht="12.95" customHeight="1" x14ac:dyDescent="0.2">
      <c r="A31" s="42" t="s">
        <v>339</v>
      </c>
      <c r="B31" s="61">
        <v>323000</v>
      </c>
      <c r="C31" s="62">
        <v>72200</v>
      </c>
      <c r="D31" s="45">
        <f t="shared" si="0"/>
        <v>4.4736842105263159</v>
      </c>
      <c r="E31" s="63">
        <f t="shared" si="1"/>
        <v>40</v>
      </c>
      <c r="F31" s="41">
        <f t="shared" si="2"/>
        <v>105</v>
      </c>
    </row>
    <row r="32" spans="1:6" ht="12.95" customHeight="1" x14ac:dyDescent="0.2">
      <c r="A32" s="42" t="s">
        <v>340</v>
      </c>
      <c r="B32" s="61">
        <v>544000</v>
      </c>
      <c r="C32" s="62">
        <v>89700</v>
      </c>
      <c r="D32" s="45">
        <f t="shared" si="0"/>
        <v>6.0646599777034558</v>
      </c>
      <c r="E32" s="63">
        <f t="shared" si="1"/>
        <v>55</v>
      </c>
      <c r="F32" s="41">
        <f t="shared" si="2"/>
        <v>140</v>
      </c>
    </row>
    <row r="33" spans="1:6" ht="12.95" customHeight="1" x14ac:dyDescent="0.2">
      <c r="A33" s="42" t="s">
        <v>341</v>
      </c>
      <c r="B33" s="61">
        <v>543000</v>
      </c>
      <c r="C33" s="62">
        <v>110000</v>
      </c>
      <c r="D33" s="45">
        <f t="shared" si="0"/>
        <v>4.9363636363636365</v>
      </c>
      <c r="E33" s="63">
        <f t="shared" si="1"/>
        <v>45</v>
      </c>
      <c r="F33" s="41">
        <f t="shared" si="2"/>
        <v>115</v>
      </c>
    </row>
    <row r="34" spans="1:6" ht="12.95" customHeight="1" x14ac:dyDescent="0.2">
      <c r="A34" s="42" t="s">
        <v>342</v>
      </c>
      <c r="B34" s="61">
        <v>323000</v>
      </c>
      <c r="C34" s="62">
        <v>70700</v>
      </c>
      <c r="D34" s="45">
        <f t="shared" si="0"/>
        <v>4.5685997171145685</v>
      </c>
      <c r="E34" s="63">
        <f t="shared" si="1"/>
        <v>40</v>
      </c>
      <c r="F34" s="41">
        <f t="shared" si="2"/>
        <v>105</v>
      </c>
    </row>
    <row r="35" spans="1:6" ht="12.95" customHeight="1" x14ac:dyDescent="0.2">
      <c r="A35" s="42" t="s">
        <v>343</v>
      </c>
      <c r="B35" s="61">
        <v>323000</v>
      </c>
      <c r="C35" s="62">
        <v>80500</v>
      </c>
      <c r="D35" s="45">
        <f t="shared" si="0"/>
        <v>4.012422360248447</v>
      </c>
      <c r="E35" s="63">
        <f t="shared" si="1"/>
        <v>35</v>
      </c>
      <c r="F35" s="41">
        <f t="shared" si="2"/>
        <v>95</v>
      </c>
    </row>
    <row r="36" spans="1:6" ht="12.95" customHeight="1" x14ac:dyDescent="0.2">
      <c r="A36" s="42" t="s">
        <v>344</v>
      </c>
      <c r="B36" s="61">
        <v>323000</v>
      </c>
      <c r="C36" s="62">
        <v>70700</v>
      </c>
      <c r="D36" s="45">
        <f t="shared" si="0"/>
        <v>4.5685997171145685</v>
      </c>
      <c r="E36" s="63">
        <f t="shared" si="1"/>
        <v>40</v>
      </c>
      <c r="F36" s="41">
        <f t="shared" si="2"/>
        <v>105</v>
      </c>
    </row>
    <row r="37" spans="1:6" ht="12.95" customHeight="1" x14ac:dyDescent="0.2">
      <c r="A37" s="42" t="s">
        <v>345</v>
      </c>
      <c r="B37" s="61">
        <v>404000</v>
      </c>
      <c r="C37" s="62">
        <v>95400</v>
      </c>
      <c r="D37" s="45">
        <f t="shared" si="0"/>
        <v>4.2348008385744231</v>
      </c>
      <c r="E37" s="63">
        <f t="shared" si="1"/>
        <v>40</v>
      </c>
      <c r="F37" s="41">
        <f t="shared" si="2"/>
        <v>100</v>
      </c>
    </row>
    <row r="38" spans="1:6" ht="12.95" customHeight="1" x14ac:dyDescent="0.2">
      <c r="A38" s="42" t="s">
        <v>346</v>
      </c>
      <c r="B38" s="61">
        <v>323000</v>
      </c>
      <c r="C38" s="62">
        <v>75000</v>
      </c>
      <c r="D38" s="45">
        <f t="shared" si="0"/>
        <v>4.3066666666666666</v>
      </c>
      <c r="E38" s="63">
        <f t="shared" si="1"/>
        <v>40</v>
      </c>
      <c r="F38" s="41">
        <f t="shared" si="2"/>
        <v>100</v>
      </c>
    </row>
    <row r="39" spans="1:6" ht="12.95" customHeight="1" x14ac:dyDescent="0.2">
      <c r="A39" s="42" t="s">
        <v>347</v>
      </c>
      <c r="B39" s="61">
        <v>323000</v>
      </c>
      <c r="C39" s="62">
        <v>70700</v>
      </c>
      <c r="D39" s="45">
        <f t="shared" si="0"/>
        <v>4.5685997171145685</v>
      </c>
      <c r="E39" s="63">
        <f t="shared" si="1"/>
        <v>40</v>
      </c>
      <c r="F39" s="41">
        <f t="shared" si="2"/>
        <v>105</v>
      </c>
    </row>
    <row r="40" spans="1:6" ht="12.95" customHeight="1" x14ac:dyDescent="0.2">
      <c r="A40" s="42" t="s">
        <v>348</v>
      </c>
      <c r="B40" s="61">
        <v>323000</v>
      </c>
      <c r="C40" s="62">
        <v>70700</v>
      </c>
      <c r="D40" s="45">
        <f t="shared" si="0"/>
        <v>4.5685997171145685</v>
      </c>
      <c r="E40" s="63">
        <f t="shared" si="1"/>
        <v>40</v>
      </c>
      <c r="F40" s="41">
        <f t="shared" si="2"/>
        <v>105</v>
      </c>
    </row>
    <row r="41" spans="1:6" ht="12.95" customHeight="1" x14ac:dyDescent="0.2">
      <c r="A41" s="42" t="s">
        <v>349</v>
      </c>
      <c r="B41" s="61">
        <v>323000</v>
      </c>
      <c r="C41" s="62">
        <v>70700</v>
      </c>
      <c r="D41" s="45">
        <f t="shared" si="0"/>
        <v>4.5685997171145685</v>
      </c>
      <c r="E41" s="63">
        <f t="shared" si="1"/>
        <v>40</v>
      </c>
      <c r="F41" s="41">
        <f t="shared" si="2"/>
        <v>105</v>
      </c>
    </row>
    <row r="42" spans="1:6" ht="12.95" customHeight="1" x14ac:dyDescent="0.2">
      <c r="A42" s="42" t="s">
        <v>350</v>
      </c>
      <c r="B42" s="61">
        <v>323000</v>
      </c>
      <c r="C42" s="62">
        <v>71600</v>
      </c>
      <c r="D42" s="45">
        <f t="shared" si="0"/>
        <v>4.511173184357542</v>
      </c>
      <c r="E42" s="63">
        <f t="shared" si="1"/>
        <v>40</v>
      </c>
      <c r="F42" s="41">
        <f t="shared" si="2"/>
        <v>105</v>
      </c>
    </row>
    <row r="43" spans="1:6" ht="12.95" customHeight="1" x14ac:dyDescent="0.2">
      <c r="A43" s="42" t="s">
        <v>351</v>
      </c>
      <c r="B43" s="61">
        <v>444000</v>
      </c>
      <c r="C43" s="62">
        <v>92500</v>
      </c>
      <c r="D43" s="45">
        <f t="shared" si="0"/>
        <v>4.8</v>
      </c>
      <c r="E43" s="63">
        <f t="shared" si="1"/>
        <v>45</v>
      </c>
      <c r="F43" s="41">
        <f t="shared" si="2"/>
        <v>110</v>
      </c>
    </row>
    <row r="44" spans="1:6" ht="12.95" customHeight="1" x14ac:dyDescent="0.2">
      <c r="A44" s="42" t="s">
        <v>352</v>
      </c>
      <c r="B44" s="61">
        <v>323000</v>
      </c>
      <c r="C44" s="62">
        <v>75000</v>
      </c>
      <c r="D44" s="45">
        <f t="shared" si="0"/>
        <v>4.3066666666666666</v>
      </c>
      <c r="E44" s="63">
        <f t="shared" si="1"/>
        <v>40</v>
      </c>
      <c r="F44" s="41">
        <f t="shared" si="2"/>
        <v>100</v>
      </c>
    </row>
    <row r="45" spans="1:6" x14ac:dyDescent="0.2">
      <c r="A45" s="50"/>
      <c r="B45" s="50"/>
      <c r="C45" s="51"/>
      <c r="D45" s="50"/>
      <c r="E45" s="52"/>
      <c r="F45" s="53"/>
    </row>
    <row r="46" spans="1:6" x14ac:dyDescent="0.2">
      <c r="A46" s="50"/>
      <c r="B46" s="50"/>
      <c r="C46" s="51"/>
      <c r="D46" s="50"/>
      <c r="E46" s="52"/>
      <c r="F46" s="53"/>
    </row>
    <row r="47" spans="1:6" x14ac:dyDescent="0.2">
      <c r="A47" s="50"/>
      <c r="B47" s="50"/>
      <c r="C47" s="51"/>
      <c r="D47" s="50"/>
      <c r="E47" s="52"/>
      <c r="F47" s="53"/>
    </row>
    <row r="48" spans="1:6" x14ac:dyDescent="0.2">
      <c r="A48" s="50"/>
      <c r="B48" s="50"/>
      <c r="C48" s="51"/>
      <c r="D48" s="50"/>
      <c r="E48" s="52"/>
      <c r="F48" s="53"/>
    </row>
    <row r="49" spans="1:6" x14ac:dyDescent="0.2">
      <c r="A49" s="50"/>
      <c r="B49" s="50"/>
      <c r="C49" s="51"/>
      <c r="D49" s="50"/>
      <c r="E49" s="52"/>
      <c r="F49" s="53"/>
    </row>
    <row r="50" spans="1:6" x14ac:dyDescent="0.2">
      <c r="A50" s="50"/>
      <c r="B50" s="50"/>
      <c r="C50" s="51"/>
      <c r="D50" s="50"/>
      <c r="E50" s="52"/>
      <c r="F50" s="53"/>
    </row>
    <row r="51" spans="1:6" x14ac:dyDescent="0.2">
      <c r="A51" s="50"/>
      <c r="B51" s="50"/>
      <c r="C51" s="51"/>
      <c r="D51" s="50"/>
      <c r="E51" s="52"/>
      <c r="F51" s="53"/>
    </row>
    <row r="52" spans="1:6" x14ac:dyDescent="0.2">
      <c r="A52" s="50"/>
      <c r="B52" s="50"/>
      <c r="C52" s="51"/>
      <c r="D52" s="50"/>
      <c r="E52" s="52"/>
      <c r="F52" s="53"/>
    </row>
    <row r="53" spans="1:6" x14ac:dyDescent="0.2">
      <c r="A53" s="50"/>
      <c r="B53" s="50"/>
      <c r="C53" s="51"/>
      <c r="D53" s="50"/>
      <c r="E53" s="52"/>
      <c r="F53" s="53"/>
    </row>
    <row r="54" spans="1:6" x14ac:dyDescent="0.2">
      <c r="A54" s="50"/>
      <c r="B54" s="50"/>
      <c r="C54" s="51"/>
      <c r="D54" s="50"/>
      <c r="E54" s="52"/>
      <c r="F54" s="53"/>
    </row>
    <row r="55" spans="1:6" x14ac:dyDescent="0.2">
      <c r="A55" s="50"/>
      <c r="B55" s="50"/>
      <c r="C55" s="51"/>
      <c r="D55" s="50"/>
      <c r="E55" s="52"/>
      <c r="F55" s="53"/>
    </row>
    <row r="56" spans="1:6" x14ac:dyDescent="0.2">
      <c r="A56" s="50"/>
      <c r="B56" s="50"/>
      <c r="C56" s="51"/>
      <c r="D56" s="50"/>
      <c r="E56" s="52"/>
      <c r="F56" s="53"/>
    </row>
    <row r="57" spans="1:6" x14ac:dyDescent="0.2">
      <c r="A57" s="50"/>
      <c r="B57" s="50"/>
      <c r="C57" s="51"/>
      <c r="D57" s="50"/>
      <c r="E57" s="52"/>
      <c r="F57" s="53"/>
    </row>
    <row r="58" spans="1:6" x14ac:dyDescent="0.2">
      <c r="A58" s="50"/>
      <c r="B58" s="50"/>
      <c r="C58" s="51"/>
      <c r="D58" s="50"/>
      <c r="E58" s="52"/>
      <c r="F58" s="53"/>
    </row>
    <row r="59" spans="1:6" x14ac:dyDescent="0.2">
      <c r="A59" s="50"/>
      <c r="B59" s="50"/>
      <c r="C59" s="51"/>
      <c r="D59" s="50"/>
      <c r="E59" s="52"/>
      <c r="F59" s="53"/>
    </row>
    <row r="60" spans="1:6" x14ac:dyDescent="0.2">
      <c r="A60" s="50"/>
      <c r="B60" s="50"/>
      <c r="C60" s="51"/>
      <c r="D60" s="50"/>
      <c r="E60" s="52"/>
      <c r="F60" s="53"/>
    </row>
    <row r="61" spans="1:6" x14ac:dyDescent="0.2">
      <c r="A61" s="50"/>
      <c r="B61" s="50"/>
      <c r="C61" s="51"/>
      <c r="D61" s="50"/>
      <c r="E61" s="52"/>
      <c r="F61" s="53"/>
    </row>
    <row r="62" spans="1:6" x14ac:dyDescent="0.2">
      <c r="A62" s="50"/>
      <c r="B62" s="50"/>
      <c r="C62" s="51"/>
      <c r="D62" s="50"/>
      <c r="E62" s="52"/>
      <c r="F62" s="53"/>
    </row>
    <row r="63" spans="1:6" x14ac:dyDescent="0.2">
      <c r="A63" s="50"/>
      <c r="B63" s="50"/>
      <c r="C63" s="51"/>
      <c r="D63" s="50"/>
      <c r="E63" s="52"/>
      <c r="F63" s="53"/>
    </row>
    <row r="64" spans="1:6" x14ac:dyDescent="0.2">
      <c r="A64" s="50"/>
      <c r="B64" s="50"/>
      <c r="C64" s="51"/>
      <c r="D64" s="50"/>
      <c r="E64" s="52"/>
      <c r="F64" s="53"/>
    </row>
    <row r="65" spans="1:6" x14ac:dyDescent="0.2">
      <c r="A65" s="50"/>
      <c r="B65" s="50"/>
      <c r="C65" s="51"/>
      <c r="D65" s="50"/>
      <c r="E65" s="52"/>
      <c r="F65" s="53"/>
    </row>
    <row r="66" spans="1:6" x14ac:dyDescent="0.2">
      <c r="A66" s="50"/>
      <c r="B66" s="50"/>
      <c r="C66" s="51"/>
      <c r="D66" s="50"/>
      <c r="E66" s="52"/>
      <c r="F66" s="53"/>
    </row>
    <row r="67" spans="1:6" x14ac:dyDescent="0.2">
      <c r="A67" s="50"/>
      <c r="B67" s="50"/>
      <c r="C67" s="51"/>
      <c r="D67" s="50"/>
      <c r="E67" s="52"/>
      <c r="F67" s="53"/>
    </row>
    <row r="68" spans="1:6" x14ac:dyDescent="0.2">
      <c r="A68" s="50"/>
      <c r="B68" s="50"/>
      <c r="C68" s="51"/>
      <c r="D68" s="50"/>
      <c r="E68" s="52"/>
      <c r="F68" s="53"/>
    </row>
    <row r="69" spans="1:6" x14ac:dyDescent="0.2">
      <c r="A69" s="50"/>
      <c r="B69" s="50"/>
      <c r="C69" s="51"/>
      <c r="D69" s="50"/>
      <c r="E69" s="52"/>
      <c r="F69" s="53"/>
    </row>
    <row r="70" spans="1:6" x14ac:dyDescent="0.2">
      <c r="A70" s="50"/>
      <c r="B70" s="50"/>
      <c r="C70" s="51"/>
      <c r="D70" s="50"/>
      <c r="E70" s="52"/>
      <c r="F70" s="53"/>
    </row>
    <row r="71" spans="1:6" x14ac:dyDescent="0.2">
      <c r="A71" s="50"/>
      <c r="B71" s="50"/>
      <c r="C71" s="51"/>
      <c r="D71" s="50"/>
      <c r="E71" s="52"/>
      <c r="F71" s="53"/>
    </row>
  </sheetData>
  <sheetProtection selectLockedCells="1"/>
  <mergeCells count="5">
    <mergeCell ref="A1:F1"/>
    <mergeCell ref="A2:F2"/>
    <mergeCell ref="A3:F3"/>
    <mergeCell ref="A4:F4"/>
    <mergeCell ref="A5:F5"/>
  </mergeCells>
  <dataValidations count="1">
    <dataValidation type="whole" operator="lessThan" allowBlank="1" showInputMessage="1" showErrorMessage="1" error="This is not a form field. Please press Tab to continue." sqref="A1:F44" xr:uid="{75ECF315-F4C2-4D5B-8161-0AC8DC143462}">
      <formula1>0</formula1>
    </dataValidation>
  </dataValidations>
  <printOptions horizontalCentered="1"/>
  <pageMargins left="0.7" right="0.7" top="0.75" bottom="0.75" header="0.3" footer="0.3"/>
  <pageSetup scale="97" fitToHeight="0" orientation="portrait"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1"/>
  <sheetViews>
    <sheetView zoomScale="90" zoomScaleNormal="90" workbookViewId="0">
      <pane ySplit="6" topLeftCell="A7" activePane="bottomLeft" state="frozen"/>
      <selection pane="bottomLeft" sqref="A1:F1"/>
    </sheetView>
  </sheetViews>
  <sheetFormatPr defaultColWidth="9.140625" defaultRowHeight="12.75" x14ac:dyDescent="0.2"/>
  <cols>
    <col min="1" max="1" width="12.7109375" style="47" bestFit="1" customWidth="1"/>
    <col min="2" max="2" width="13.85546875" style="47" customWidth="1"/>
    <col min="3" max="3" width="13.85546875" style="54" customWidth="1"/>
    <col min="4" max="4" width="14" style="47" customWidth="1"/>
    <col min="5" max="5" width="12.140625" style="55" customWidth="1"/>
    <col min="6" max="6" width="26.140625" style="55" customWidth="1"/>
    <col min="7" max="16384" width="9.140625" style="47"/>
  </cols>
  <sheetData>
    <row r="1" spans="1:6" ht="15" x14ac:dyDescent="0.25">
      <c r="A1" s="210" t="s">
        <v>95</v>
      </c>
      <c r="B1" s="210"/>
      <c r="C1" s="210"/>
      <c r="D1" s="210"/>
      <c r="E1" s="210"/>
      <c r="F1" s="210"/>
    </row>
    <row r="2" spans="1:6" ht="15" x14ac:dyDescent="0.25">
      <c r="A2" s="210" t="s">
        <v>34</v>
      </c>
      <c r="B2" s="210"/>
      <c r="C2" s="210"/>
      <c r="D2" s="210"/>
      <c r="E2" s="210"/>
      <c r="F2" s="210"/>
    </row>
    <row r="3" spans="1:6" s="48" customFormat="1" ht="15" x14ac:dyDescent="0.25">
      <c r="A3" s="211" t="s">
        <v>369</v>
      </c>
      <c r="B3" s="211"/>
      <c r="C3" s="211"/>
      <c r="D3" s="211"/>
      <c r="E3" s="211"/>
      <c r="F3" s="211"/>
    </row>
    <row r="4" spans="1:6" ht="45" customHeight="1" thickBot="1" x14ac:dyDescent="0.25">
      <c r="A4" s="209" t="s">
        <v>365</v>
      </c>
      <c r="B4" s="209"/>
      <c r="C4" s="209"/>
      <c r="D4" s="209"/>
      <c r="E4" s="209"/>
      <c r="F4" s="209"/>
    </row>
    <row r="5" spans="1:6" s="49" customFormat="1" ht="27.75" customHeight="1" thickBot="1" x14ac:dyDescent="0.3">
      <c r="A5" s="201" t="s">
        <v>364</v>
      </c>
      <c r="B5" s="202"/>
      <c r="C5" s="202"/>
      <c r="D5" s="202"/>
      <c r="E5" s="202"/>
      <c r="F5" s="203"/>
    </row>
    <row r="6" spans="1:6" ht="93.75" customHeight="1" thickBot="1" x14ac:dyDescent="0.25">
      <c r="A6" s="32" t="s">
        <v>313</v>
      </c>
      <c r="B6" s="33" t="s">
        <v>354</v>
      </c>
      <c r="C6" s="33" t="s">
        <v>35</v>
      </c>
      <c r="D6" s="34" t="s">
        <v>36</v>
      </c>
      <c r="E6" s="35" t="s">
        <v>355</v>
      </c>
      <c r="F6" s="35" t="s">
        <v>356</v>
      </c>
    </row>
    <row r="7" spans="1:6" ht="12.95" customHeight="1" x14ac:dyDescent="0.2">
      <c r="A7" s="36" t="s">
        <v>315</v>
      </c>
      <c r="B7" s="37">
        <v>336000</v>
      </c>
      <c r="C7" s="38">
        <v>94900</v>
      </c>
      <c r="D7" s="39">
        <f t="shared" ref="D7:D44" si="0">B7/C7</f>
        <v>3.5405690200210747</v>
      </c>
      <c r="E7" s="40">
        <f t="shared" ref="E7:E44" si="1">MROUND(D7/MAX($D$7:$D$40)*55,5)</f>
        <v>35</v>
      </c>
      <c r="F7" s="41">
        <f t="shared" ref="F7:F44" si="2">MROUND(D7/MAX($D$7:$D$40)*140,5)</f>
        <v>85</v>
      </c>
    </row>
    <row r="8" spans="1:6" ht="12.95" customHeight="1" x14ac:dyDescent="0.2">
      <c r="A8" s="42" t="s">
        <v>316</v>
      </c>
      <c r="B8" s="43">
        <v>309000</v>
      </c>
      <c r="C8" s="44">
        <v>78700</v>
      </c>
      <c r="D8" s="45">
        <f t="shared" si="0"/>
        <v>3.9263024142312579</v>
      </c>
      <c r="E8" s="40">
        <f t="shared" si="1"/>
        <v>35</v>
      </c>
      <c r="F8" s="41">
        <f t="shared" si="2"/>
        <v>95</v>
      </c>
    </row>
    <row r="9" spans="1:6" ht="12.95" customHeight="1" x14ac:dyDescent="0.2">
      <c r="A9" s="42" t="s">
        <v>317</v>
      </c>
      <c r="B9" s="43">
        <v>302000</v>
      </c>
      <c r="C9" s="44">
        <v>70700</v>
      </c>
      <c r="D9" s="45">
        <f t="shared" si="0"/>
        <v>4.2715700141442712</v>
      </c>
      <c r="E9" s="40">
        <f t="shared" si="1"/>
        <v>40</v>
      </c>
      <c r="F9" s="41">
        <f t="shared" si="2"/>
        <v>100</v>
      </c>
    </row>
    <row r="10" spans="1:6" ht="12.95" customHeight="1" x14ac:dyDescent="0.2">
      <c r="A10" s="42" t="s">
        <v>318</v>
      </c>
      <c r="B10" s="43">
        <v>299000</v>
      </c>
      <c r="C10" s="44">
        <v>80400</v>
      </c>
      <c r="D10" s="45">
        <f t="shared" si="0"/>
        <v>3.7189054726368158</v>
      </c>
      <c r="E10" s="40">
        <f t="shared" si="1"/>
        <v>35</v>
      </c>
      <c r="F10" s="41">
        <f t="shared" si="2"/>
        <v>90</v>
      </c>
    </row>
    <row r="11" spans="1:6" ht="12.95" customHeight="1" x14ac:dyDescent="0.2">
      <c r="A11" s="42" t="s">
        <v>319</v>
      </c>
      <c r="B11" s="43">
        <v>223000</v>
      </c>
      <c r="C11" s="44">
        <v>70700</v>
      </c>
      <c r="D11" s="45">
        <f t="shared" si="0"/>
        <v>3.1541725601131541</v>
      </c>
      <c r="E11" s="40">
        <f t="shared" si="1"/>
        <v>30</v>
      </c>
      <c r="F11" s="41">
        <f t="shared" si="2"/>
        <v>75</v>
      </c>
    </row>
    <row r="12" spans="1:6" ht="12.95" customHeight="1" x14ac:dyDescent="0.2">
      <c r="A12" s="42" t="s">
        <v>320</v>
      </c>
      <c r="B12" s="43">
        <v>209000</v>
      </c>
      <c r="C12" s="44">
        <v>70700</v>
      </c>
      <c r="D12" s="45">
        <f t="shared" si="0"/>
        <v>2.9561527581329563</v>
      </c>
      <c r="E12" s="40">
        <f t="shared" si="1"/>
        <v>30</v>
      </c>
      <c r="F12" s="41">
        <f t="shared" si="2"/>
        <v>70</v>
      </c>
    </row>
    <row r="13" spans="1:6" ht="12.95" customHeight="1" x14ac:dyDescent="0.2">
      <c r="A13" s="42" t="s">
        <v>321</v>
      </c>
      <c r="B13" s="43">
        <v>399000</v>
      </c>
      <c r="C13" s="44">
        <v>86300</v>
      </c>
      <c r="D13" s="45">
        <f t="shared" si="0"/>
        <v>4.623406720741599</v>
      </c>
      <c r="E13" s="40">
        <f t="shared" si="1"/>
        <v>45</v>
      </c>
      <c r="F13" s="41">
        <f t="shared" si="2"/>
        <v>110</v>
      </c>
    </row>
    <row r="14" spans="1:6" ht="12.95" customHeight="1" x14ac:dyDescent="0.2">
      <c r="A14" s="42" t="s">
        <v>322</v>
      </c>
      <c r="B14" s="43">
        <v>209000</v>
      </c>
      <c r="C14" s="44">
        <v>70700</v>
      </c>
      <c r="D14" s="45">
        <f t="shared" si="0"/>
        <v>2.9561527581329563</v>
      </c>
      <c r="E14" s="40">
        <f t="shared" si="1"/>
        <v>30</v>
      </c>
      <c r="F14" s="41">
        <f t="shared" si="2"/>
        <v>70</v>
      </c>
    </row>
    <row r="15" spans="1:6" ht="12.95" customHeight="1" x14ac:dyDescent="0.2">
      <c r="A15" s="42" t="s">
        <v>323</v>
      </c>
      <c r="B15" s="43">
        <v>295000</v>
      </c>
      <c r="C15" s="44">
        <v>72000</v>
      </c>
      <c r="D15" s="45">
        <f t="shared" si="0"/>
        <v>4.0972222222222223</v>
      </c>
      <c r="E15" s="40">
        <f t="shared" si="1"/>
        <v>40</v>
      </c>
      <c r="F15" s="41">
        <f t="shared" si="2"/>
        <v>95</v>
      </c>
    </row>
    <row r="16" spans="1:6" ht="12.95" customHeight="1" x14ac:dyDescent="0.2">
      <c r="A16" s="42" t="s">
        <v>324</v>
      </c>
      <c r="B16" s="43">
        <v>233000</v>
      </c>
      <c r="C16" s="44">
        <v>70700</v>
      </c>
      <c r="D16" s="45">
        <f t="shared" si="0"/>
        <v>3.2956152758132955</v>
      </c>
      <c r="E16" s="40">
        <f t="shared" si="1"/>
        <v>30</v>
      </c>
      <c r="F16" s="41">
        <f t="shared" si="2"/>
        <v>80</v>
      </c>
    </row>
    <row r="17" spans="1:6" ht="12.95" customHeight="1" x14ac:dyDescent="0.2">
      <c r="A17" s="42" t="s">
        <v>325</v>
      </c>
      <c r="B17" s="43">
        <v>290000</v>
      </c>
      <c r="C17" s="44">
        <v>75100</v>
      </c>
      <c r="D17" s="45">
        <f t="shared" si="0"/>
        <v>3.8615179760319576</v>
      </c>
      <c r="E17" s="40">
        <f t="shared" si="1"/>
        <v>35</v>
      </c>
      <c r="F17" s="41">
        <f t="shared" si="2"/>
        <v>90</v>
      </c>
    </row>
    <row r="18" spans="1:6" ht="12.95" customHeight="1" x14ac:dyDescent="0.2">
      <c r="A18" s="42" t="s">
        <v>326</v>
      </c>
      <c r="B18" s="43">
        <v>228000</v>
      </c>
      <c r="C18" s="44">
        <v>70700</v>
      </c>
      <c r="D18" s="45">
        <f t="shared" si="0"/>
        <v>3.2248939179632248</v>
      </c>
      <c r="E18" s="40">
        <f t="shared" si="1"/>
        <v>30</v>
      </c>
      <c r="F18" s="41">
        <f t="shared" si="2"/>
        <v>75</v>
      </c>
    </row>
    <row r="19" spans="1:6" ht="12.95" customHeight="1" x14ac:dyDescent="0.2">
      <c r="A19" s="42" t="s">
        <v>327</v>
      </c>
      <c r="B19" s="43">
        <v>227000</v>
      </c>
      <c r="C19" s="44">
        <v>70700</v>
      </c>
      <c r="D19" s="45">
        <f t="shared" si="0"/>
        <v>3.2107496463932108</v>
      </c>
      <c r="E19" s="40">
        <f t="shared" si="1"/>
        <v>30</v>
      </c>
      <c r="F19" s="41">
        <f t="shared" si="2"/>
        <v>75</v>
      </c>
    </row>
    <row r="20" spans="1:6" ht="12.95" customHeight="1" x14ac:dyDescent="0.2">
      <c r="A20" s="42" t="s">
        <v>328</v>
      </c>
      <c r="B20" s="43">
        <v>187000</v>
      </c>
      <c r="C20" s="44">
        <v>70700</v>
      </c>
      <c r="D20" s="45">
        <f t="shared" si="0"/>
        <v>2.644978783592645</v>
      </c>
      <c r="E20" s="40">
        <f t="shared" si="1"/>
        <v>25</v>
      </c>
      <c r="F20" s="41">
        <f t="shared" si="2"/>
        <v>65</v>
      </c>
    </row>
    <row r="21" spans="1:6" ht="12.95" customHeight="1" x14ac:dyDescent="0.2">
      <c r="A21" s="42" t="s">
        <v>329</v>
      </c>
      <c r="B21" s="43">
        <v>250000</v>
      </c>
      <c r="C21" s="44">
        <v>70700</v>
      </c>
      <c r="D21" s="45">
        <f t="shared" si="0"/>
        <v>3.536067892503536</v>
      </c>
      <c r="E21" s="40">
        <f t="shared" si="1"/>
        <v>35</v>
      </c>
      <c r="F21" s="41">
        <f t="shared" si="2"/>
        <v>85</v>
      </c>
    </row>
    <row r="22" spans="1:6" ht="12.95" customHeight="1" x14ac:dyDescent="0.2">
      <c r="A22" s="42" t="s">
        <v>330</v>
      </c>
      <c r="B22" s="43">
        <v>249000</v>
      </c>
      <c r="C22" s="44">
        <v>70700</v>
      </c>
      <c r="D22" s="45">
        <f t="shared" si="0"/>
        <v>3.5219236209335221</v>
      </c>
      <c r="E22" s="40">
        <f t="shared" si="1"/>
        <v>35</v>
      </c>
      <c r="F22" s="41">
        <f t="shared" si="2"/>
        <v>85</v>
      </c>
    </row>
    <row r="23" spans="1:6" ht="12.95" customHeight="1" x14ac:dyDescent="0.2">
      <c r="A23" s="42" t="s">
        <v>331</v>
      </c>
      <c r="B23" s="43">
        <v>352000</v>
      </c>
      <c r="C23" s="44">
        <v>70700</v>
      </c>
      <c r="D23" s="45">
        <f t="shared" si="0"/>
        <v>4.9787835926449784</v>
      </c>
      <c r="E23" s="40">
        <f t="shared" si="1"/>
        <v>45</v>
      </c>
      <c r="F23" s="41">
        <f t="shared" si="2"/>
        <v>120</v>
      </c>
    </row>
    <row r="24" spans="1:6" ht="12.95" customHeight="1" x14ac:dyDescent="0.2">
      <c r="A24" s="42" t="s">
        <v>332</v>
      </c>
      <c r="B24" s="43">
        <v>271000</v>
      </c>
      <c r="C24" s="44">
        <v>70700</v>
      </c>
      <c r="D24" s="45">
        <f t="shared" si="0"/>
        <v>3.8330975954738329</v>
      </c>
      <c r="E24" s="40">
        <f t="shared" si="1"/>
        <v>35</v>
      </c>
      <c r="F24" s="41">
        <f t="shared" si="2"/>
        <v>90</v>
      </c>
    </row>
    <row r="25" spans="1:6" ht="12.95" customHeight="1" x14ac:dyDescent="0.2">
      <c r="A25" s="42" t="s">
        <v>333</v>
      </c>
      <c r="B25" s="43">
        <v>157000</v>
      </c>
      <c r="C25" s="44">
        <v>70700</v>
      </c>
      <c r="D25" s="45">
        <f t="shared" si="0"/>
        <v>2.2206506364922207</v>
      </c>
      <c r="E25" s="40">
        <f t="shared" si="1"/>
        <v>20</v>
      </c>
      <c r="F25" s="41">
        <f t="shared" si="2"/>
        <v>55</v>
      </c>
    </row>
    <row r="26" spans="1:6" ht="12.95" customHeight="1" x14ac:dyDescent="0.2">
      <c r="A26" s="42" t="s">
        <v>334</v>
      </c>
      <c r="B26" s="43">
        <v>427000</v>
      </c>
      <c r="C26" s="44">
        <v>81200</v>
      </c>
      <c r="D26" s="45">
        <f t="shared" si="0"/>
        <v>5.2586206896551726</v>
      </c>
      <c r="E26" s="40">
        <f t="shared" si="1"/>
        <v>50</v>
      </c>
      <c r="F26" s="41">
        <f t="shared" si="2"/>
        <v>125</v>
      </c>
    </row>
    <row r="27" spans="1:6" ht="12.95" customHeight="1" x14ac:dyDescent="0.2">
      <c r="A27" s="42" t="s">
        <v>335</v>
      </c>
      <c r="B27" s="43">
        <v>445000</v>
      </c>
      <c r="C27" s="44">
        <v>81600</v>
      </c>
      <c r="D27" s="45">
        <f t="shared" si="0"/>
        <v>5.4534313725490193</v>
      </c>
      <c r="E27" s="40">
        <f t="shared" si="1"/>
        <v>50</v>
      </c>
      <c r="F27" s="41">
        <f t="shared" si="2"/>
        <v>130</v>
      </c>
    </row>
    <row r="28" spans="1:6" ht="12.95" customHeight="1" x14ac:dyDescent="0.2">
      <c r="A28" s="42" t="s">
        <v>336</v>
      </c>
      <c r="B28" s="43">
        <v>523000</v>
      </c>
      <c r="C28" s="44">
        <v>109200</v>
      </c>
      <c r="D28" s="45">
        <f t="shared" si="0"/>
        <v>4.7893772893772892</v>
      </c>
      <c r="E28" s="40">
        <f t="shared" si="1"/>
        <v>45</v>
      </c>
      <c r="F28" s="41">
        <f t="shared" si="2"/>
        <v>115</v>
      </c>
    </row>
    <row r="29" spans="1:6" ht="12.95" customHeight="1" x14ac:dyDescent="0.2">
      <c r="A29" s="42" t="s">
        <v>337</v>
      </c>
      <c r="B29" s="43">
        <v>379000</v>
      </c>
      <c r="C29" s="44">
        <v>92400</v>
      </c>
      <c r="D29" s="45">
        <f t="shared" si="0"/>
        <v>4.1017316017316015</v>
      </c>
      <c r="E29" s="40">
        <f t="shared" si="1"/>
        <v>40</v>
      </c>
      <c r="F29" s="41">
        <f t="shared" si="2"/>
        <v>95</v>
      </c>
    </row>
    <row r="30" spans="1:6" ht="12.95" customHeight="1" x14ac:dyDescent="0.2">
      <c r="A30" s="42" t="s">
        <v>338</v>
      </c>
      <c r="B30" s="43">
        <v>442000</v>
      </c>
      <c r="C30" s="44">
        <v>86300</v>
      </c>
      <c r="D30" s="45">
        <f t="shared" si="0"/>
        <v>5.1216685979142529</v>
      </c>
      <c r="E30" s="40">
        <f t="shared" si="1"/>
        <v>50</v>
      </c>
      <c r="F30" s="41">
        <f t="shared" si="2"/>
        <v>120</v>
      </c>
    </row>
    <row r="31" spans="1:6" ht="12.95" customHeight="1" x14ac:dyDescent="0.2">
      <c r="A31" s="42" t="s">
        <v>339</v>
      </c>
      <c r="B31" s="43">
        <v>220000</v>
      </c>
      <c r="C31" s="44">
        <v>72200</v>
      </c>
      <c r="D31" s="45">
        <f t="shared" si="0"/>
        <v>3.0470914127423825</v>
      </c>
      <c r="E31" s="40">
        <f t="shared" si="1"/>
        <v>30</v>
      </c>
      <c r="F31" s="41">
        <f t="shared" si="2"/>
        <v>70</v>
      </c>
    </row>
    <row r="32" spans="1:6" ht="12.95" customHeight="1" x14ac:dyDescent="0.2">
      <c r="A32" s="42" t="s">
        <v>340</v>
      </c>
      <c r="B32" s="43">
        <v>530000</v>
      </c>
      <c r="C32" s="44">
        <v>89700</v>
      </c>
      <c r="D32" s="45">
        <f t="shared" si="0"/>
        <v>5.9085841694537349</v>
      </c>
      <c r="E32" s="40">
        <f t="shared" si="1"/>
        <v>55</v>
      </c>
      <c r="F32" s="41">
        <f t="shared" si="2"/>
        <v>140</v>
      </c>
    </row>
    <row r="33" spans="1:6" ht="12.95" customHeight="1" x14ac:dyDescent="0.2">
      <c r="A33" s="42" t="s">
        <v>341</v>
      </c>
      <c r="B33" s="43">
        <v>543000</v>
      </c>
      <c r="C33" s="44">
        <v>110000</v>
      </c>
      <c r="D33" s="45">
        <f t="shared" si="0"/>
        <v>4.9363636363636365</v>
      </c>
      <c r="E33" s="40">
        <f t="shared" si="1"/>
        <v>45</v>
      </c>
      <c r="F33" s="41">
        <f t="shared" si="2"/>
        <v>115</v>
      </c>
    </row>
    <row r="34" spans="1:6" ht="12.95" customHeight="1" x14ac:dyDescent="0.2">
      <c r="A34" s="42" t="s">
        <v>342</v>
      </c>
      <c r="B34" s="43">
        <v>261000</v>
      </c>
      <c r="C34" s="44">
        <v>70700</v>
      </c>
      <c r="D34" s="45">
        <f t="shared" si="0"/>
        <v>3.6916548797736914</v>
      </c>
      <c r="E34" s="40">
        <f t="shared" si="1"/>
        <v>35</v>
      </c>
      <c r="F34" s="41">
        <f t="shared" si="2"/>
        <v>85</v>
      </c>
    </row>
    <row r="35" spans="1:6" ht="12.95" customHeight="1" x14ac:dyDescent="0.2">
      <c r="A35" s="42" t="s">
        <v>343</v>
      </c>
      <c r="B35" s="43">
        <v>224000</v>
      </c>
      <c r="C35" s="44">
        <v>80500</v>
      </c>
      <c r="D35" s="45">
        <f t="shared" si="0"/>
        <v>2.7826086956521738</v>
      </c>
      <c r="E35" s="40">
        <f t="shared" si="1"/>
        <v>25</v>
      </c>
      <c r="F35" s="41">
        <f t="shared" si="2"/>
        <v>65</v>
      </c>
    </row>
    <row r="36" spans="1:6" ht="12.95" customHeight="1" x14ac:dyDescent="0.2">
      <c r="A36" s="42" t="s">
        <v>344</v>
      </c>
      <c r="B36" s="43">
        <v>199000</v>
      </c>
      <c r="C36" s="44">
        <v>70700</v>
      </c>
      <c r="D36" s="45">
        <f t="shared" si="0"/>
        <v>2.8147100424328149</v>
      </c>
      <c r="E36" s="40">
        <f t="shared" si="1"/>
        <v>25</v>
      </c>
      <c r="F36" s="41">
        <f t="shared" si="2"/>
        <v>65</v>
      </c>
    </row>
    <row r="37" spans="1:6" ht="12.95" customHeight="1" x14ac:dyDescent="0.2">
      <c r="A37" s="42" t="s">
        <v>345</v>
      </c>
      <c r="B37" s="43">
        <v>404000</v>
      </c>
      <c r="C37" s="44">
        <v>95400</v>
      </c>
      <c r="D37" s="45">
        <f t="shared" si="0"/>
        <v>4.2348008385744231</v>
      </c>
      <c r="E37" s="40">
        <f t="shared" si="1"/>
        <v>40</v>
      </c>
      <c r="F37" s="41">
        <f t="shared" si="2"/>
        <v>100</v>
      </c>
    </row>
    <row r="38" spans="1:6" ht="12.95" customHeight="1" x14ac:dyDescent="0.2">
      <c r="A38" s="42" t="s">
        <v>346</v>
      </c>
      <c r="B38" s="43">
        <v>289000</v>
      </c>
      <c r="C38" s="44">
        <v>75000</v>
      </c>
      <c r="D38" s="45">
        <f t="shared" si="0"/>
        <v>3.8533333333333335</v>
      </c>
      <c r="E38" s="40">
        <f t="shared" si="1"/>
        <v>35</v>
      </c>
      <c r="F38" s="41">
        <f t="shared" si="2"/>
        <v>90</v>
      </c>
    </row>
    <row r="39" spans="1:6" ht="12.95" customHeight="1" x14ac:dyDescent="0.2">
      <c r="A39" s="42" t="s">
        <v>347</v>
      </c>
      <c r="B39" s="43">
        <v>223000</v>
      </c>
      <c r="C39" s="44">
        <v>70700</v>
      </c>
      <c r="D39" s="45">
        <f t="shared" si="0"/>
        <v>3.1541725601131541</v>
      </c>
      <c r="E39" s="40">
        <f t="shared" si="1"/>
        <v>30</v>
      </c>
      <c r="F39" s="41">
        <f t="shared" si="2"/>
        <v>75</v>
      </c>
    </row>
    <row r="40" spans="1:6" ht="12.95" customHeight="1" x14ac:dyDescent="0.2">
      <c r="A40" s="42" t="s">
        <v>348</v>
      </c>
      <c r="B40" s="43">
        <v>228000</v>
      </c>
      <c r="C40" s="44">
        <v>70700</v>
      </c>
      <c r="D40" s="45">
        <f t="shared" si="0"/>
        <v>3.2248939179632248</v>
      </c>
      <c r="E40" s="40">
        <f t="shared" si="1"/>
        <v>30</v>
      </c>
      <c r="F40" s="41">
        <f t="shared" si="2"/>
        <v>75</v>
      </c>
    </row>
    <row r="41" spans="1:6" ht="12.95" customHeight="1" x14ac:dyDescent="0.2">
      <c r="A41" s="42" t="s">
        <v>349</v>
      </c>
      <c r="B41" s="43">
        <v>228000</v>
      </c>
      <c r="C41" s="44">
        <v>70700</v>
      </c>
      <c r="D41" s="45">
        <f t="shared" si="0"/>
        <v>3.2248939179632248</v>
      </c>
      <c r="E41" s="40">
        <f t="shared" si="1"/>
        <v>30</v>
      </c>
      <c r="F41" s="41">
        <f t="shared" si="2"/>
        <v>75</v>
      </c>
    </row>
    <row r="42" spans="1:6" ht="12.95" customHeight="1" x14ac:dyDescent="0.2">
      <c r="A42" s="42" t="s">
        <v>350</v>
      </c>
      <c r="B42" s="43">
        <v>266000</v>
      </c>
      <c r="C42" s="44">
        <v>71600</v>
      </c>
      <c r="D42" s="45">
        <f t="shared" si="0"/>
        <v>3.7150837988826817</v>
      </c>
      <c r="E42" s="40">
        <f t="shared" si="1"/>
        <v>35</v>
      </c>
      <c r="F42" s="41">
        <f t="shared" si="2"/>
        <v>90</v>
      </c>
    </row>
    <row r="43" spans="1:6" ht="12.95" customHeight="1" x14ac:dyDescent="0.2">
      <c r="A43" s="42" t="s">
        <v>351</v>
      </c>
      <c r="B43" s="43">
        <v>394000</v>
      </c>
      <c r="C43" s="44">
        <v>92500</v>
      </c>
      <c r="D43" s="45">
        <f t="shared" si="0"/>
        <v>4.2594594594594595</v>
      </c>
      <c r="E43" s="40">
        <f t="shared" si="1"/>
        <v>40</v>
      </c>
      <c r="F43" s="41">
        <f t="shared" si="2"/>
        <v>100</v>
      </c>
    </row>
    <row r="44" spans="1:6" ht="12.95" customHeight="1" x14ac:dyDescent="0.2">
      <c r="A44" s="42" t="s">
        <v>352</v>
      </c>
      <c r="B44" s="43">
        <v>284000</v>
      </c>
      <c r="C44" s="44">
        <v>75000</v>
      </c>
      <c r="D44" s="45">
        <f t="shared" si="0"/>
        <v>3.7866666666666666</v>
      </c>
      <c r="E44" s="46">
        <f t="shared" si="1"/>
        <v>35</v>
      </c>
      <c r="F44" s="41">
        <f t="shared" si="2"/>
        <v>90</v>
      </c>
    </row>
    <row r="45" spans="1:6" x14ac:dyDescent="0.2">
      <c r="A45" s="50"/>
      <c r="B45" s="50"/>
      <c r="C45" s="51"/>
      <c r="D45" s="50"/>
      <c r="E45" s="52"/>
      <c r="F45" s="53"/>
    </row>
    <row r="46" spans="1:6" x14ac:dyDescent="0.2">
      <c r="A46" s="50"/>
      <c r="B46" s="50"/>
      <c r="C46" s="51"/>
      <c r="D46" s="50"/>
      <c r="E46" s="52"/>
      <c r="F46" s="53"/>
    </row>
    <row r="47" spans="1:6" x14ac:dyDescent="0.2">
      <c r="A47" s="50"/>
      <c r="B47" s="50"/>
      <c r="C47" s="51"/>
      <c r="D47" s="50"/>
      <c r="E47" s="52"/>
      <c r="F47" s="53"/>
    </row>
    <row r="48" spans="1:6" x14ac:dyDescent="0.2">
      <c r="A48" s="50"/>
      <c r="B48" s="50"/>
      <c r="C48" s="51"/>
      <c r="D48" s="50"/>
      <c r="E48" s="52"/>
      <c r="F48" s="53"/>
    </row>
    <row r="49" spans="1:6" x14ac:dyDescent="0.2">
      <c r="A49" s="50"/>
      <c r="B49" s="50"/>
      <c r="C49" s="51"/>
      <c r="D49" s="50"/>
      <c r="E49" s="52"/>
      <c r="F49" s="53"/>
    </row>
    <row r="50" spans="1:6" x14ac:dyDescent="0.2">
      <c r="A50" s="50"/>
      <c r="B50" s="50"/>
      <c r="C50" s="51"/>
      <c r="D50" s="50"/>
      <c r="E50" s="52"/>
      <c r="F50" s="53"/>
    </row>
    <row r="51" spans="1:6" x14ac:dyDescent="0.2">
      <c r="A51" s="50"/>
      <c r="B51" s="50"/>
      <c r="C51" s="51"/>
      <c r="D51" s="50"/>
      <c r="E51" s="52"/>
      <c r="F51" s="53"/>
    </row>
    <row r="52" spans="1:6" x14ac:dyDescent="0.2">
      <c r="A52" s="50"/>
      <c r="B52" s="50"/>
      <c r="C52" s="51"/>
      <c r="D52" s="50"/>
      <c r="E52" s="52"/>
      <c r="F52" s="53"/>
    </row>
    <row r="53" spans="1:6" x14ac:dyDescent="0.2">
      <c r="A53" s="50"/>
      <c r="B53" s="50"/>
      <c r="C53" s="51"/>
      <c r="D53" s="50"/>
      <c r="E53" s="52"/>
      <c r="F53" s="53"/>
    </row>
    <row r="54" spans="1:6" x14ac:dyDescent="0.2">
      <c r="A54" s="50"/>
      <c r="B54" s="50"/>
      <c r="C54" s="51"/>
      <c r="D54" s="50"/>
      <c r="E54" s="52"/>
      <c r="F54" s="53"/>
    </row>
    <row r="55" spans="1:6" x14ac:dyDescent="0.2">
      <c r="A55" s="50"/>
      <c r="B55" s="50"/>
      <c r="C55" s="51"/>
      <c r="D55" s="50"/>
      <c r="E55" s="52"/>
      <c r="F55" s="53"/>
    </row>
    <row r="56" spans="1:6" x14ac:dyDescent="0.2">
      <c r="A56" s="50"/>
      <c r="B56" s="50"/>
      <c r="C56" s="51"/>
      <c r="D56" s="50"/>
      <c r="E56" s="52"/>
      <c r="F56" s="53"/>
    </row>
    <row r="57" spans="1:6" x14ac:dyDescent="0.2">
      <c r="A57" s="50"/>
      <c r="B57" s="50"/>
      <c r="C57" s="51"/>
      <c r="D57" s="50"/>
      <c r="E57" s="52"/>
      <c r="F57" s="53"/>
    </row>
    <row r="58" spans="1:6" x14ac:dyDescent="0.2">
      <c r="A58" s="50"/>
      <c r="B58" s="50"/>
      <c r="C58" s="51"/>
      <c r="D58" s="50"/>
      <c r="E58" s="52"/>
      <c r="F58" s="53"/>
    </row>
    <row r="59" spans="1:6" x14ac:dyDescent="0.2">
      <c r="A59" s="50"/>
      <c r="B59" s="50"/>
      <c r="C59" s="51"/>
      <c r="D59" s="50"/>
      <c r="E59" s="52"/>
      <c r="F59" s="53"/>
    </row>
    <row r="60" spans="1:6" x14ac:dyDescent="0.2">
      <c r="A60" s="50"/>
      <c r="B60" s="50"/>
      <c r="C60" s="51"/>
      <c r="D60" s="50"/>
      <c r="E60" s="52"/>
      <c r="F60" s="53"/>
    </row>
    <row r="61" spans="1:6" x14ac:dyDescent="0.2">
      <c r="A61" s="50"/>
      <c r="B61" s="50"/>
      <c r="C61" s="51"/>
      <c r="D61" s="50"/>
      <c r="E61" s="52"/>
      <c r="F61" s="53"/>
    </row>
    <row r="62" spans="1:6" x14ac:dyDescent="0.2">
      <c r="A62" s="50"/>
      <c r="B62" s="50"/>
      <c r="C62" s="51"/>
      <c r="D62" s="50"/>
      <c r="E62" s="52"/>
      <c r="F62" s="53"/>
    </row>
    <row r="63" spans="1:6" x14ac:dyDescent="0.2">
      <c r="A63" s="50"/>
      <c r="B63" s="50"/>
      <c r="C63" s="51"/>
      <c r="D63" s="50"/>
      <c r="E63" s="52"/>
      <c r="F63" s="53"/>
    </row>
    <row r="64" spans="1:6" x14ac:dyDescent="0.2">
      <c r="A64" s="50"/>
      <c r="B64" s="50"/>
      <c r="C64" s="51"/>
      <c r="D64" s="50"/>
      <c r="E64" s="52"/>
      <c r="F64" s="53"/>
    </row>
    <row r="65" spans="1:6" x14ac:dyDescent="0.2">
      <c r="A65" s="50"/>
      <c r="B65" s="50"/>
      <c r="C65" s="51"/>
      <c r="D65" s="50"/>
      <c r="E65" s="52"/>
      <c r="F65" s="53"/>
    </row>
    <row r="66" spans="1:6" x14ac:dyDescent="0.2">
      <c r="A66" s="50"/>
      <c r="B66" s="50"/>
      <c r="C66" s="51"/>
      <c r="D66" s="50"/>
      <c r="E66" s="52"/>
      <c r="F66" s="53"/>
    </row>
    <row r="67" spans="1:6" x14ac:dyDescent="0.2">
      <c r="A67" s="50"/>
      <c r="B67" s="50"/>
      <c r="C67" s="51"/>
      <c r="D67" s="50"/>
      <c r="E67" s="52"/>
      <c r="F67" s="53"/>
    </row>
    <row r="68" spans="1:6" x14ac:dyDescent="0.2">
      <c r="A68" s="50"/>
      <c r="B68" s="50"/>
      <c r="C68" s="51"/>
      <c r="D68" s="50"/>
      <c r="E68" s="52"/>
      <c r="F68" s="53"/>
    </row>
    <row r="69" spans="1:6" x14ac:dyDescent="0.2">
      <c r="A69" s="50"/>
      <c r="B69" s="50"/>
      <c r="C69" s="51"/>
      <c r="D69" s="50"/>
      <c r="E69" s="52"/>
      <c r="F69" s="53"/>
    </row>
    <row r="70" spans="1:6" x14ac:dyDescent="0.2">
      <c r="A70" s="50"/>
      <c r="B70" s="50"/>
      <c r="C70" s="51"/>
      <c r="D70" s="50"/>
      <c r="E70" s="52"/>
      <c r="F70" s="53"/>
    </row>
    <row r="71" spans="1:6" x14ac:dyDescent="0.2">
      <c r="A71" s="50"/>
      <c r="B71" s="50"/>
      <c r="C71" s="51"/>
      <c r="D71" s="50"/>
      <c r="E71" s="52"/>
      <c r="F71" s="53"/>
    </row>
  </sheetData>
  <sheetProtection algorithmName="SHA-512" hashValue="i/E+RKCLROOBKAGVYD0bUITn/sXZ3xDV0puJRzishQx6O/Y1bokA9aPDH4kkqmp8GHI4KkUjWxAdMfATBT2UpQ==" saltValue="X1/WXo31LT9q3RnlBzF9CQ==" spinCount="100000" sheet="1" objects="1" scenarios="1" selectLockedCells="1"/>
  <mergeCells count="5">
    <mergeCell ref="A1:F1"/>
    <mergeCell ref="A2:F2"/>
    <mergeCell ref="A3:F3"/>
    <mergeCell ref="A4:F4"/>
    <mergeCell ref="A5:F5"/>
  </mergeCells>
  <dataValidations count="1">
    <dataValidation type="whole" operator="lessThan" allowBlank="1" showInputMessage="1" showErrorMessage="1" error="This is not a form field. Please press Tab to continue." sqref="A1:F44" xr:uid="{4EE571AF-6C6E-4313-93BE-A0BA9379B172}">
      <formula1>0</formula1>
    </dataValidation>
  </dataValidations>
  <printOptions horizontalCentered="1"/>
  <pageMargins left="0.7" right="0.7" top="0.75" bottom="0.75" header="0.3" footer="0.3"/>
  <pageSetup scale="94" fitToHeight="0" orientation="portrait"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05"/>
  <sheetViews>
    <sheetView workbookViewId="0"/>
  </sheetViews>
  <sheetFormatPr defaultColWidth="9.140625" defaultRowHeight="12.75" x14ac:dyDescent="0.2"/>
  <cols>
    <col min="1" max="1" width="9.140625" style="47"/>
    <col min="2" max="2" width="12.5703125" style="47" customWidth="1"/>
    <col min="3" max="16384" width="9.140625" style="47"/>
  </cols>
  <sheetData>
    <row r="1" spans="1:3" ht="15.75" x14ac:dyDescent="0.25">
      <c r="A1" s="58" t="s">
        <v>38</v>
      </c>
    </row>
    <row r="2" spans="1:3" ht="15.75" x14ac:dyDescent="0.25">
      <c r="A2" s="56"/>
    </row>
    <row r="3" spans="1:3" ht="18" customHeight="1" x14ac:dyDescent="0.2">
      <c r="A3" s="31" t="s">
        <v>5</v>
      </c>
    </row>
    <row r="4" spans="1:3" ht="18" customHeight="1" x14ac:dyDescent="0.2">
      <c r="A4" s="25" t="s">
        <v>39</v>
      </c>
    </row>
    <row r="5" spans="1:3" ht="15" customHeight="1" thickBot="1" x14ac:dyDescent="0.25">
      <c r="B5" s="26" t="s">
        <v>40</v>
      </c>
      <c r="C5" s="26" t="s">
        <v>41</v>
      </c>
    </row>
    <row r="6" spans="1:3" ht="15" customHeight="1" thickTop="1" x14ac:dyDescent="0.2">
      <c r="B6" s="27" t="s">
        <v>42</v>
      </c>
      <c r="C6" s="28">
        <v>35</v>
      </c>
    </row>
    <row r="7" spans="1:3" ht="15" customHeight="1" x14ac:dyDescent="0.2">
      <c r="B7" s="29" t="s">
        <v>43</v>
      </c>
      <c r="C7" s="30">
        <v>42</v>
      </c>
    </row>
    <row r="8" spans="1:3" ht="15" customHeight="1" x14ac:dyDescent="0.2">
      <c r="B8" s="29" t="s">
        <v>44</v>
      </c>
      <c r="C8" s="30">
        <v>49</v>
      </c>
    </row>
    <row r="9" spans="1:3" ht="15" customHeight="1" x14ac:dyDescent="0.2">
      <c r="B9" s="29" t="s">
        <v>45</v>
      </c>
      <c r="C9" s="30">
        <v>56</v>
      </c>
    </row>
    <row r="10" spans="1:3" ht="15" customHeight="1" x14ac:dyDescent="0.2">
      <c r="B10" s="29" t="s">
        <v>46</v>
      </c>
      <c r="C10" s="30">
        <v>63</v>
      </c>
    </row>
    <row r="11" spans="1:3" ht="15" customHeight="1" x14ac:dyDescent="0.2">
      <c r="B11" s="29" t="s">
        <v>47</v>
      </c>
      <c r="C11" s="30">
        <v>70</v>
      </c>
    </row>
    <row r="13" spans="1:3" ht="18" customHeight="1" x14ac:dyDescent="0.2">
      <c r="A13" s="25" t="s">
        <v>48</v>
      </c>
    </row>
    <row r="14" spans="1:3" ht="15" customHeight="1" thickBot="1" x14ac:dyDescent="0.25">
      <c r="B14" s="26" t="s">
        <v>40</v>
      </c>
      <c r="C14" s="26" t="s">
        <v>41</v>
      </c>
    </row>
    <row r="15" spans="1:3" ht="15" customHeight="1" thickTop="1" x14ac:dyDescent="0.2">
      <c r="B15" s="27" t="s">
        <v>49</v>
      </c>
      <c r="C15" s="28">
        <v>35</v>
      </c>
    </row>
    <row r="16" spans="1:3" ht="15" customHeight="1" x14ac:dyDescent="0.2">
      <c r="B16" s="29" t="s">
        <v>50</v>
      </c>
      <c r="C16" s="30">
        <v>42</v>
      </c>
    </row>
    <row r="17" spans="1:3" ht="15" customHeight="1" x14ac:dyDescent="0.2">
      <c r="B17" s="29" t="s">
        <v>51</v>
      </c>
      <c r="C17" s="30">
        <v>49</v>
      </c>
    </row>
    <row r="18" spans="1:3" ht="15" customHeight="1" x14ac:dyDescent="0.2">
      <c r="B18" s="29" t="s">
        <v>52</v>
      </c>
      <c r="C18" s="30">
        <v>56</v>
      </c>
    </row>
    <row r="19" spans="1:3" ht="15" customHeight="1" x14ac:dyDescent="0.2">
      <c r="B19" s="29" t="s">
        <v>53</v>
      </c>
      <c r="C19" s="30">
        <v>63</v>
      </c>
    </row>
    <row r="20" spans="1:3" ht="15" customHeight="1" x14ac:dyDescent="0.2">
      <c r="B20" s="29" t="s">
        <v>54</v>
      </c>
      <c r="C20" s="30">
        <v>70</v>
      </c>
    </row>
    <row r="21" spans="1:3" ht="15" customHeight="1" x14ac:dyDescent="0.2"/>
    <row r="22" spans="1:3" ht="18" customHeight="1" x14ac:dyDescent="0.2">
      <c r="A22" s="25" t="s">
        <v>55</v>
      </c>
    </row>
    <row r="23" spans="1:3" ht="15" customHeight="1" thickBot="1" x14ac:dyDescent="0.25">
      <c r="B23" s="26" t="s">
        <v>40</v>
      </c>
      <c r="C23" s="26" t="s">
        <v>41</v>
      </c>
    </row>
    <row r="24" spans="1:3" ht="15" customHeight="1" thickTop="1" x14ac:dyDescent="0.2">
      <c r="B24" s="27" t="s">
        <v>56</v>
      </c>
      <c r="C24" s="28">
        <v>55</v>
      </c>
    </row>
    <row r="25" spans="1:3" ht="15" customHeight="1" x14ac:dyDescent="0.2">
      <c r="B25" s="29" t="s">
        <v>57</v>
      </c>
      <c r="C25" s="30">
        <v>66</v>
      </c>
    </row>
    <row r="26" spans="1:3" ht="15" customHeight="1" x14ac:dyDescent="0.2">
      <c r="B26" s="29" t="s">
        <v>58</v>
      </c>
      <c r="C26" s="30">
        <v>77</v>
      </c>
    </row>
    <row r="27" spans="1:3" ht="15" customHeight="1" x14ac:dyDescent="0.2">
      <c r="B27" s="29" t="s">
        <v>59</v>
      </c>
      <c r="C27" s="30">
        <v>88</v>
      </c>
    </row>
    <row r="28" spans="1:3" ht="15" customHeight="1" x14ac:dyDescent="0.2">
      <c r="B28" s="29" t="s">
        <v>60</v>
      </c>
      <c r="C28" s="30">
        <v>99</v>
      </c>
    </row>
    <row r="29" spans="1:3" ht="15" customHeight="1" x14ac:dyDescent="0.2">
      <c r="B29" s="29" t="s">
        <v>61</v>
      </c>
      <c r="C29" s="30">
        <v>110</v>
      </c>
    </row>
    <row r="30" spans="1:3" ht="15" customHeight="1" x14ac:dyDescent="0.2">
      <c r="B30" s="57"/>
      <c r="C30" s="50"/>
    </row>
    <row r="31" spans="1:3" ht="18" customHeight="1" x14ac:dyDescent="0.2">
      <c r="A31" s="31" t="s">
        <v>7</v>
      </c>
    </row>
    <row r="32" spans="1:3" ht="18" customHeight="1" x14ac:dyDescent="0.2">
      <c r="A32" s="25" t="s">
        <v>62</v>
      </c>
    </row>
    <row r="33" spans="1:3" ht="15" customHeight="1" thickBot="1" x14ac:dyDescent="0.25">
      <c r="B33" s="26" t="s">
        <v>40</v>
      </c>
      <c r="C33" s="26" t="s">
        <v>41</v>
      </c>
    </row>
    <row r="34" spans="1:3" ht="15" customHeight="1" thickTop="1" x14ac:dyDescent="0.2">
      <c r="B34" s="27" t="s">
        <v>42</v>
      </c>
      <c r="C34" s="28">
        <v>70</v>
      </c>
    </row>
    <row r="35" spans="1:3" ht="15" customHeight="1" x14ac:dyDescent="0.2">
      <c r="B35" s="29" t="s">
        <v>43</v>
      </c>
      <c r="C35" s="30">
        <v>84</v>
      </c>
    </row>
    <row r="36" spans="1:3" ht="15" customHeight="1" x14ac:dyDescent="0.2">
      <c r="B36" s="29" t="s">
        <v>44</v>
      </c>
      <c r="C36" s="30">
        <v>98</v>
      </c>
    </row>
    <row r="37" spans="1:3" ht="15" customHeight="1" x14ac:dyDescent="0.2">
      <c r="B37" s="29" t="s">
        <v>45</v>
      </c>
      <c r="C37" s="30">
        <v>112</v>
      </c>
    </row>
    <row r="38" spans="1:3" ht="15" customHeight="1" x14ac:dyDescent="0.2">
      <c r="B38" s="29" t="s">
        <v>46</v>
      </c>
      <c r="C38" s="30">
        <v>126</v>
      </c>
    </row>
    <row r="39" spans="1:3" ht="15" customHeight="1" x14ac:dyDescent="0.2">
      <c r="B39" s="29" t="s">
        <v>47</v>
      </c>
      <c r="C39" s="30">
        <v>140</v>
      </c>
    </row>
    <row r="41" spans="1:3" ht="18" customHeight="1" x14ac:dyDescent="0.2">
      <c r="A41" s="25" t="s">
        <v>63</v>
      </c>
    </row>
    <row r="42" spans="1:3" ht="15" customHeight="1" thickBot="1" x14ac:dyDescent="0.25">
      <c r="B42" s="26" t="s">
        <v>40</v>
      </c>
      <c r="C42" s="26" t="s">
        <v>41</v>
      </c>
    </row>
    <row r="43" spans="1:3" ht="15" customHeight="1" thickTop="1" x14ac:dyDescent="0.2">
      <c r="B43" s="27" t="s">
        <v>64</v>
      </c>
      <c r="C43" s="28">
        <v>55</v>
      </c>
    </row>
    <row r="44" spans="1:3" ht="15" customHeight="1" x14ac:dyDescent="0.2">
      <c r="B44" s="29" t="s">
        <v>65</v>
      </c>
      <c r="C44" s="30">
        <v>66</v>
      </c>
    </row>
    <row r="45" spans="1:3" ht="15" customHeight="1" x14ac:dyDescent="0.2">
      <c r="B45" s="29" t="s">
        <v>66</v>
      </c>
      <c r="C45" s="30">
        <v>77</v>
      </c>
    </row>
    <row r="46" spans="1:3" ht="15" customHeight="1" x14ac:dyDescent="0.2">
      <c r="B46" s="29" t="s">
        <v>67</v>
      </c>
      <c r="C46" s="30">
        <v>88</v>
      </c>
    </row>
    <row r="47" spans="1:3" ht="15" customHeight="1" x14ac:dyDescent="0.2">
      <c r="B47" s="29" t="s">
        <v>68</v>
      </c>
      <c r="C47" s="30">
        <v>99</v>
      </c>
    </row>
    <row r="48" spans="1:3" ht="15" customHeight="1" x14ac:dyDescent="0.2">
      <c r="B48" s="29" t="s">
        <v>69</v>
      </c>
      <c r="C48" s="30">
        <v>110</v>
      </c>
    </row>
    <row r="49" spans="1:3" ht="15" customHeight="1" x14ac:dyDescent="0.2">
      <c r="B49" s="57"/>
      <c r="C49" s="50"/>
    </row>
    <row r="50" spans="1:3" ht="18" customHeight="1" x14ac:dyDescent="0.2">
      <c r="A50" s="31" t="s">
        <v>70</v>
      </c>
    </row>
    <row r="51" spans="1:3" ht="18" customHeight="1" x14ac:dyDescent="0.2">
      <c r="A51" s="25" t="s">
        <v>71</v>
      </c>
    </row>
    <row r="52" spans="1:3" ht="15" customHeight="1" thickBot="1" x14ac:dyDescent="0.25">
      <c r="B52" s="26" t="s">
        <v>40</v>
      </c>
      <c r="C52" s="26" t="s">
        <v>41</v>
      </c>
    </row>
    <row r="53" spans="1:3" ht="15" customHeight="1" thickTop="1" x14ac:dyDescent="0.2">
      <c r="B53" s="27" t="s">
        <v>72</v>
      </c>
      <c r="C53" s="28">
        <v>55</v>
      </c>
    </row>
    <row r="54" spans="1:3" ht="15" customHeight="1" x14ac:dyDescent="0.2">
      <c r="B54" s="29" t="s">
        <v>73</v>
      </c>
      <c r="C54" s="30">
        <v>66</v>
      </c>
    </row>
    <row r="55" spans="1:3" ht="15" customHeight="1" x14ac:dyDescent="0.2">
      <c r="B55" s="29" t="s">
        <v>74</v>
      </c>
      <c r="C55" s="30">
        <v>77</v>
      </c>
    </row>
    <row r="56" spans="1:3" ht="15" customHeight="1" x14ac:dyDescent="0.2">
      <c r="B56" s="29" t="s">
        <v>75</v>
      </c>
      <c r="C56" s="30">
        <v>88</v>
      </c>
    </row>
    <row r="57" spans="1:3" ht="15" customHeight="1" x14ac:dyDescent="0.2">
      <c r="B57" s="29" t="s">
        <v>76</v>
      </c>
      <c r="C57" s="30">
        <v>99</v>
      </c>
    </row>
    <row r="58" spans="1:3" ht="15" customHeight="1" x14ac:dyDescent="0.2">
      <c r="B58" s="29" t="s">
        <v>77</v>
      </c>
      <c r="C58" s="30">
        <v>110</v>
      </c>
    </row>
    <row r="60" spans="1:3" ht="18" customHeight="1" x14ac:dyDescent="0.2">
      <c r="A60" s="25" t="s">
        <v>78</v>
      </c>
    </row>
    <row r="61" spans="1:3" ht="15" customHeight="1" thickBot="1" x14ac:dyDescent="0.25">
      <c r="B61" s="26" t="s">
        <v>40</v>
      </c>
      <c r="C61" s="26" t="s">
        <v>41</v>
      </c>
    </row>
    <row r="62" spans="1:3" ht="15" customHeight="1" thickTop="1" x14ac:dyDescent="0.2">
      <c r="B62" s="27" t="s">
        <v>79</v>
      </c>
      <c r="C62" s="28">
        <v>70</v>
      </c>
    </row>
    <row r="63" spans="1:3" ht="15" customHeight="1" x14ac:dyDescent="0.2">
      <c r="B63" s="29" t="s">
        <v>80</v>
      </c>
      <c r="C63" s="30">
        <v>84</v>
      </c>
    </row>
    <row r="64" spans="1:3" ht="15" customHeight="1" x14ac:dyDescent="0.2">
      <c r="B64" s="29" t="s">
        <v>94</v>
      </c>
      <c r="C64" s="30">
        <v>98</v>
      </c>
    </row>
    <row r="65" spans="1:3" ht="15" customHeight="1" x14ac:dyDescent="0.2">
      <c r="B65" s="29" t="s">
        <v>81</v>
      </c>
      <c r="C65" s="30">
        <v>112</v>
      </c>
    </row>
    <row r="66" spans="1:3" ht="15" customHeight="1" x14ac:dyDescent="0.2">
      <c r="B66" s="29" t="s">
        <v>82</v>
      </c>
      <c r="C66" s="30">
        <v>126</v>
      </c>
    </row>
    <row r="67" spans="1:3" ht="15" customHeight="1" x14ac:dyDescent="0.2">
      <c r="B67" s="29" t="s">
        <v>69</v>
      </c>
      <c r="C67" s="30">
        <v>140</v>
      </c>
    </row>
    <row r="68" spans="1:3" ht="15.75" x14ac:dyDescent="0.25">
      <c r="A68" s="56"/>
    </row>
    <row r="69" spans="1:3" ht="18" customHeight="1" x14ac:dyDescent="0.2">
      <c r="A69" s="31" t="s">
        <v>83</v>
      </c>
    </row>
    <row r="70" spans="1:3" ht="18" customHeight="1" x14ac:dyDescent="0.2">
      <c r="A70" s="25" t="s">
        <v>62</v>
      </c>
    </row>
    <row r="71" spans="1:3" ht="15" customHeight="1" thickBot="1" x14ac:dyDescent="0.25">
      <c r="B71" s="26" t="s">
        <v>40</v>
      </c>
      <c r="C71" s="26" t="s">
        <v>41</v>
      </c>
    </row>
    <row r="72" spans="1:3" ht="15" customHeight="1" thickTop="1" x14ac:dyDescent="0.2">
      <c r="B72" s="27" t="s">
        <v>42</v>
      </c>
      <c r="C72" s="28">
        <v>70</v>
      </c>
    </row>
    <row r="73" spans="1:3" ht="15" customHeight="1" x14ac:dyDescent="0.2">
      <c r="B73" s="29" t="s">
        <v>43</v>
      </c>
      <c r="C73" s="30">
        <v>84</v>
      </c>
    </row>
    <row r="74" spans="1:3" ht="15" customHeight="1" x14ac:dyDescent="0.2">
      <c r="B74" s="29" t="s">
        <v>44</v>
      </c>
      <c r="C74" s="30">
        <v>98</v>
      </c>
    </row>
    <row r="75" spans="1:3" ht="15" customHeight="1" x14ac:dyDescent="0.2">
      <c r="B75" s="29" t="s">
        <v>45</v>
      </c>
      <c r="C75" s="30">
        <v>112</v>
      </c>
    </row>
    <row r="76" spans="1:3" ht="15" customHeight="1" x14ac:dyDescent="0.2">
      <c r="B76" s="29" t="s">
        <v>46</v>
      </c>
      <c r="C76" s="30">
        <v>126</v>
      </c>
    </row>
    <row r="77" spans="1:3" ht="15" customHeight="1" x14ac:dyDescent="0.2">
      <c r="B77" s="29" t="s">
        <v>47</v>
      </c>
      <c r="C77" s="30">
        <v>140</v>
      </c>
    </row>
    <row r="79" spans="1:3" ht="18" customHeight="1" x14ac:dyDescent="0.2">
      <c r="A79" s="25" t="s">
        <v>84</v>
      </c>
    </row>
    <row r="80" spans="1:3" ht="15" customHeight="1" thickBot="1" x14ac:dyDescent="0.25">
      <c r="B80" s="26" t="s">
        <v>40</v>
      </c>
      <c r="C80" s="26" t="s">
        <v>41</v>
      </c>
    </row>
    <row r="81" spans="1:3" ht="15" customHeight="1" thickTop="1" x14ac:dyDescent="0.2">
      <c r="B81" s="27" t="s">
        <v>49</v>
      </c>
      <c r="C81" s="28">
        <v>28</v>
      </c>
    </row>
    <row r="82" spans="1:3" ht="15" customHeight="1" x14ac:dyDescent="0.2">
      <c r="B82" s="29" t="s">
        <v>50</v>
      </c>
      <c r="C82" s="30">
        <v>33</v>
      </c>
    </row>
    <row r="83" spans="1:3" ht="15" customHeight="1" x14ac:dyDescent="0.2">
      <c r="B83" s="29" t="s">
        <v>51</v>
      </c>
      <c r="C83" s="30">
        <v>39</v>
      </c>
    </row>
    <row r="84" spans="1:3" ht="15" customHeight="1" x14ac:dyDescent="0.2">
      <c r="B84" s="29" t="s">
        <v>52</v>
      </c>
      <c r="C84" s="30">
        <v>44</v>
      </c>
    </row>
    <row r="85" spans="1:3" ht="15" customHeight="1" x14ac:dyDescent="0.2">
      <c r="B85" s="29" t="s">
        <v>53</v>
      </c>
      <c r="C85" s="30">
        <v>50</v>
      </c>
    </row>
    <row r="86" spans="1:3" ht="15" customHeight="1" x14ac:dyDescent="0.2">
      <c r="B86" s="29" t="s">
        <v>54</v>
      </c>
      <c r="C86" s="30">
        <v>55</v>
      </c>
    </row>
    <row r="87" spans="1:3" ht="15.75" x14ac:dyDescent="0.25">
      <c r="A87" s="56"/>
    </row>
    <row r="88" spans="1:3" ht="18" customHeight="1" x14ac:dyDescent="0.2">
      <c r="A88" s="31" t="s">
        <v>85</v>
      </c>
    </row>
    <row r="89" spans="1:3" ht="18" customHeight="1" x14ac:dyDescent="0.2">
      <c r="A89" s="25" t="s">
        <v>86</v>
      </c>
    </row>
    <row r="90" spans="1:3" ht="15" customHeight="1" thickBot="1" x14ac:dyDescent="0.25">
      <c r="B90" s="26" t="s">
        <v>40</v>
      </c>
      <c r="C90" s="26" t="s">
        <v>41</v>
      </c>
    </row>
    <row r="91" spans="1:3" ht="15" customHeight="1" thickTop="1" x14ac:dyDescent="0.2">
      <c r="B91" s="27" t="s">
        <v>72</v>
      </c>
      <c r="C91" s="28">
        <v>43</v>
      </c>
    </row>
    <row r="92" spans="1:3" ht="15" customHeight="1" x14ac:dyDescent="0.2">
      <c r="B92" s="29" t="s">
        <v>73</v>
      </c>
      <c r="C92" s="30">
        <v>51</v>
      </c>
    </row>
    <row r="93" spans="1:3" ht="15" customHeight="1" x14ac:dyDescent="0.2">
      <c r="B93" s="29" t="s">
        <v>74</v>
      </c>
      <c r="C93" s="30">
        <v>60</v>
      </c>
    </row>
    <row r="94" spans="1:3" ht="15" customHeight="1" x14ac:dyDescent="0.2">
      <c r="B94" s="29" t="s">
        <v>75</v>
      </c>
      <c r="C94" s="30">
        <v>68</v>
      </c>
    </row>
    <row r="95" spans="1:3" ht="15" customHeight="1" x14ac:dyDescent="0.2">
      <c r="B95" s="29" t="s">
        <v>76</v>
      </c>
      <c r="C95" s="30">
        <v>77</v>
      </c>
    </row>
    <row r="96" spans="1:3" ht="15" customHeight="1" x14ac:dyDescent="0.2">
      <c r="B96" s="29" t="s">
        <v>77</v>
      </c>
      <c r="C96" s="30">
        <v>85</v>
      </c>
    </row>
    <row r="98" spans="1:3" ht="18" customHeight="1" x14ac:dyDescent="0.2">
      <c r="A98" s="25" t="s">
        <v>87</v>
      </c>
    </row>
    <row r="99" spans="1:3" ht="15" customHeight="1" thickBot="1" x14ac:dyDescent="0.25">
      <c r="B99" s="26" t="s">
        <v>40</v>
      </c>
      <c r="C99" s="26" t="s">
        <v>41</v>
      </c>
    </row>
    <row r="100" spans="1:3" ht="15" customHeight="1" thickTop="1" x14ac:dyDescent="0.2">
      <c r="B100" s="27" t="s">
        <v>88</v>
      </c>
      <c r="C100" s="28">
        <v>13</v>
      </c>
    </row>
    <row r="101" spans="1:3" ht="15" customHeight="1" x14ac:dyDescent="0.2">
      <c r="B101" s="29" t="s">
        <v>89</v>
      </c>
      <c r="C101" s="30">
        <v>15</v>
      </c>
    </row>
    <row r="102" spans="1:3" ht="15" customHeight="1" x14ac:dyDescent="0.2">
      <c r="B102" s="29" t="s">
        <v>90</v>
      </c>
      <c r="C102" s="30">
        <v>18</v>
      </c>
    </row>
    <row r="103" spans="1:3" ht="15" customHeight="1" x14ac:dyDescent="0.2">
      <c r="B103" s="29" t="s">
        <v>91</v>
      </c>
      <c r="C103" s="30">
        <v>20</v>
      </c>
    </row>
    <row r="104" spans="1:3" ht="15" customHeight="1" x14ac:dyDescent="0.2">
      <c r="B104" s="29" t="s">
        <v>92</v>
      </c>
      <c r="C104" s="30">
        <v>23</v>
      </c>
    </row>
    <row r="105" spans="1:3" ht="15" customHeight="1" x14ac:dyDescent="0.2">
      <c r="B105" s="29" t="s">
        <v>93</v>
      </c>
      <c r="C105" s="30">
        <v>25</v>
      </c>
    </row>
  </sheetData>
  <sheetProtection algorithmName="SHA-512" hashValue="uuCpwtj2QU7mGHi4NfKKd5LouJT7ObK7QYbgFJv5LzCyDm2HUF9XAL3O1XZlc/BPLd8GXABS3Cozu70da4KHiA==" saltValue="6EuVQXSgfB29I2ix9ZeUIA==" spinCount="100000" sheet="1" selectLockedCells="1"/>
  <dataValidations count="1">
    <dataValidation type="whole" operator="lessThan" allowBlank="1" showInputMessage="1" showErrorMessage="1" error="This is not a form field. Please press Tab to continue." sqref="A1 A3 A4 B5:C11 A13 B14:C20 A22 B23:C29 A31 A32 B33:C39 A41 B42:C48 A50 A51 B52:C58 A60 B61:C67 A69 A70 B71:C77 A79 B80:C86 A88 A89 B90:C96 A98 B99:C105" xr:uid="{4B6438B6-D6DB-4E25-8DCC-4CFD30888DC4}">
      <formula1>0</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9A2ACC2F671248823FECF9C3E6FE1B" ma:contentTypeVersion="2" ma:contentTypeDescription="Create a new document." ma:contentTypeScope="" ma:versionID="37dfeb461f2a79baddb3733c2fbcf97e">
  <xsd:schema xmlns:xsd="http://www.w3.org/2001/XMLSchema" xmlns:xs="http://www.w3.org/2001/XMLSchema" xmlns:p="http://schemas.microsoft.com/office/2006/metadata/properties" xmlns:ns2="f99db572-aaa8-4e11-9f40-b6f4a0597105" targetNamespace="http://schemas.microsoft.com/office/2006/metadata/properties" ma:root="true" ma:fieldsID="eef87b6bb6a415976fb5040ee9ef928e" ns2:_="">
    <xsd:import namespace="f99db572-aaa8-4e11-9f40-b6f4a05971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9db572-aaa8-4e11-9f40-b6f4a05971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60B24D-82EB-44FB-AE69-E0C07A5D55CA}">
  <ds:schemaRefs>
    <ds:schemaRef ds:uri="http://schemas.microsoft.com/sharepoint/v3/contenttype/forms"/>
  </ds:schemaRefs>
</ds:datastoreItem>
</file>

<file path=customXml/itemProps2.xml><?xml version="1.0" encoding="utf-8"?>
<ds:datastoreItem xmlns:ds="http://schemas.openxmlformats.org/officeDocument/2006/customXml" ds:itemID="{C8553DE6-4856-4C83-A703-B9AEB841B9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9db572-aaa8-4e11-9f40-b6f4a05971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D148B9-AD20-432E-B5B6-829012FECE7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Scoring Key</vt:lpstr>
      <vt:lpstr>Rental New Constr.</vt:lpstr>
      <vt:lpstr>RR Project</vt:lpstr>
      <vt:lpstr>OOR</vt:lpstr>
      <vt:lpstr>TBRA Data by Jurisdiction</vt:lpstr>
      <vt:lpstr>FTHB Data by Jurisdiction</vt:lpstr>
      <vt:lpstr>TBRA &amp; FTHB Proj County Data  </vt:lpstr>
      <vt:lpstr>TBRA &amp; FTHB Progr County Data</vt:lpstr>
      <vt:lpstr>Points Key</vt:lpstr>
      <vt:lpstr>'Scoring Key'!Activity</vt:lpstr>
      <vt:lpstr>'FTHB Data by Jurisdiction'!FHTB</vt:lpstr>
      <vt:lpstr>'RR Project'!jurisdiction_rr</vt:lpstr>
      <vt:lpstr>OOR!OOR_heading</vt:lpstr>
      <vt:lpstr>'Points Key'!Pointskey</vt:lpstr>
      <vt:lpstr>'FTHB Data by Jurisdiction'!Print_Titles</vt:lpstr>
      <vt:lpstr>OOR!Print_Titles</vt:lpstr>
      <vt:lpstr>'Rental New Constr.'!Print_Titles</vt:lpstr>
      <vt:lpstr>'RR Project'!Print_Titles</vt:lpstr>
      <vt:lpstr>'TBRA &amp; FTHB Progr County Data'!Print_Titles</vt:lpstr>
      <vt:lpstr>'TBRA &amp; FTHB Proj County Data  '!Print_Titles</vt:lpstr>
      <vt:lpstr>'TBRA Data by Jurisdiction'!Print_Titles</vt:lpstr>
      <vt:lpstr>'TBRA Data by Jurisdiction'!TBRA</vt:lpstr>
      <vt:lpstr>'TBRA &amp; FTHB Proj County Data  '!TBRA_FTHB</vt:lpstr>
      <vt:lpstr>TBRA_FTHB_Existing</vt:lpstr>
    </vt:vector>
  </TitlesOfParts>
  <Manager/>
  <Company>State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rlevy</dc:creator>
  <cp:keywords/>
  <dc:description/>
  <cp:lastModifiedBy>Cortese, Jay@HCD</cp:lastModifiedBy>
  <cp:revision/>
  <cp:lastPrinted>2021-12-02T21:00:38Z</cp:lastPrinted>
  <dcterms:created xsi:type="dcterms:W3CDTF">2008-04-28T19:16:31Z</dcterms:created>
  <dcterms:modified xsi:type="dcterms:W3CDTF">2021-12-31T01:56:51Z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0x010100119A2ACC2F671248823FECF9C3E6FE1B</vt:lpwstr>
  </property>
</Properties>
</file>